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LBC\188 SLBC\Final Annexures\Final Annexures\"/>
    </mc:Choice>
  </mc:AlternateContent>
  <xr:revisionPtr revIDLastSave="0" documentId="13_ncr:1_{801E4CCD-FE2C-4D77-A6EF-41DA9F85AB26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Saving" sheetId="2" r:id="rId1"/>
    <sheet name="Disbursment" sheetId="4" r:id="rId2"/>
    <sheet name="Grading" sheetId="5" r:id="rId3"/>
    <sheet name="os and NPA" sheetId="6" r:id="rId4"/>
  </sheets>
  <definedNames>
    <definedName name="_xlnm.Print_Titles" localSheetId="0">Saving!$1:$6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V53" i="2"/>
  <c r="U53" i="2"/>
  <c r="Q53" i="2"/>
  <c r="P53" i="2"/>
  <c r="L53" i="2"/>
  <c r="K53" i="2"/>
  <c r="G53" i="2"/>
  <c r="F53" i="2"/>
  <c r="V30" i="2"/>
  <c r="U30" i="2"/>
  <c r="Q30" i="2"/>
  <c r="P30" i="2"/>
  <c r="L30" i="2"/>
  <c r="K30" i="2"/>
  <c r="G30" i="2"/>
  <c r="F30" i="2"/>
  <c r="V27" i="2"/>
  <c r="U27" i="2"/>
  <c r="Q27" i="2"/>
  <c r="P27" i="2"/>
  <c r="L27" i="2"/>
  <c r="K27" i="2"/>
  <c r="G27" i="2"/>
  <c r="F27" i="2"/>
  <c r="V22" i="2"/>
  <c r="U22" i="2"/>
  <c r="Q22" i="2"/>
  <c r="P22" i="2"/>
  <c r="L22" i="2"/>
  <c r="K22" i="2"/>
  <c r="G22" i="2"/>
  <c r="F22" i="2"/>
  <c r="V65" i="2" l="1"/>
  <c r="U65" i="2"/>
  <c r="K65" i="2"/>
  <c r="G65" i="2"/>
  <c r="L65" i="2"/>
  <c r="F65" i="2"/>
  <c r="P65" i="2"/>
  <c r="Q65" i="2"/>
  <c r="J64" i="6"/>
  <c r="I64" i="6"/>
  <c r="H64" i="6"/>
  <c r="G64" i="6"/>
  <c r="F64" i="6"/>
  <c r="E64" i="6"/>
  <c r="D64" i="6"/>
  <c r="C64" i="6"/>
  <c r="J61" i="6"/>
  <c r="I61" i="6"/>
  <c r="H61" i="6"/>
  <c r="G61" i="6"/>
  <c r="F61" i="6"/>
  <c r="E61" i="6"/>
  <c r="D61" i="6"/>
  <c r="C61" i="6"/>
  <c r="J53" i="6"/>
  <c r="I53" i="6"/>
  <c r="H53" i="6"/>
  <c r="G53" i="6"/>
  <c r="F53" i="6"/>
  <c r="E53" i="6"/>
  <c r="D53" i="6"/>
  <c r="C53" i="6"/>
  <c r="J30" i="6"/>
  <c r="I30" i="6"/>
  <c r="H30" i="6"/>
  <c r="G30" i="6"/>
  <c r="F30" i="6"/>
  <c r="E30" i="6"/>
  <c r="D30" i="6"/>
  <c r="C30" i="6"/>
  <c r="J27" i="6"/>
  <c r="I27" i="6"/>
  <c r="H27" i="6"/>
  <c r="G27" i="6"/>
  <c r="F27" i="6"/>
  <c r="E27" i="6"/>
  <c r="D27" i="6"/>
  <c r="C27" i="6"/>
  <c r="J22" i="6"/>
  <c r="I22" i="6"/>
  <c r="H22" i="6"/>
  <c r="G22" i="6"/>
  <c r="F22" i="6"/>
  <c r="E22" i="6"/>
  <c r="D22" i="6"/>
  <c r="C22" i="6"/>
  <c r="J19" i="6"/>
  <c r="I19" i="6"/>
  <c r="H19" i="6"/>
  <c r="G19" i="6"/>
  <c r="F19" i="6"/>
  <c r="E19" i="6"/>
  <c r="D19" i="6"/>
  <c r="C19" i="6"/>
  <c r="L64" i="5"/>
  <c r="K64" i="5"/>
  <c r="J64" i="5"/>
  <c r="I64" i="5"/>
  <c r="H64" i="5"/>
  <c r="G64" i="5"/>
  <c r="F64" i="5"/>
  <c r="E64" i="5"/>
  <c r="D64" i="5"/>
  <c r="C64" i="5"/>
  <c r="L61" i="5"/>
  <c r="K61" i="5"/>
  <c r="J61" i="5"/>
  <c r="I61" i="5"/>
  <c r="H61" i="5"/>
  <c r="G61" i="5"/>
  <c r="F61" i="5"/>
  <c r="E61" i="5"/>
  <c r="D61" i="5"/>
  <c r="C61" i="5"/>
  <c r="L53" i="5"/>
  <c r="K53" i="5"/>
  <c r="J53" i="5"/>
  <c r="I53" i="5"/>
  <c r="H53" i="5"/>
  <c r="G53" i="5"/>
  <c r="F53" i="5"/>
  <c r="E53" i="5"/>
  <c r="D53" i="5"/>
  <c r="C53" i="5"/>
  <c r="L30" i="5"/>
  <c r="K30" i="5"/>
  <c r="J30" i="5"/>
  <c r="I30" i="5"/>
  <c r="H30" i="5"/>
  <c r="G30" i="5"/>
  <c r="F30" i="5"/>
  <c r="E30" i="5"/>
  <c r="D30" i="5"/>
  <c r="C30" i="5"/>
  <c r="L27" i="5"/>
  <c r="K27" i="5"/>
  <c r="J27" i="5"/>
  <c r="I27" i="5"/>
  <c r="H27" i="5"/>
  <c r="G27" i="5"/>
  <c r="F27" i="5"/>
  <c r="E27" i="5"/>
  <c r="D27" i="5"/>
  <c r="C27" i="5"/>
  <c r="L22" i="5"/>
  <c r="K22" i="5"/>
  <c r="J22" i="5"/>
  <c r="I22" i="5"/>
  <c r="H22" i="5"/>
  <c r="G22" i="5"/>
  <c r="F22" i="5"/>
  <c r="E22" i="5"/>
  <c r="D22" i="5"/>
  <c r="C22" i="5"/>
  <c r="L19" i="5"/>
  <c r="K19" i="5"/>
  <c r="J19" i="5"/>
  <c r="I19" i="5"/>
  <c r="H19" i="5"/>
  <c r="G19" i="5"/>
  <c r="F19" i="5"/>
  <c r="E19" i="5"/>
  <c r="D19" i="5"/>
  <c r="C19" i="5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R19" i="4"/>
  <c r="Q19" i="4"/>
  <c r="P19" i="4"/>
  <c r="O19" i="4"/>
  <c r="N19" i="4"/>
  <c r="M19" i="4"/>
  <c r="L19" i="4"/>
  <c r="K19" i="4"/>
  <c r="J19" i="4"/>
  <c r="I19" i="4"/>
  <c r="H19" i="4"/>
  <c r="H65" i="4" s="1"/>
  <c r="G19" i="4"/>
  <c r="F19" i="4"/>
  <c r="E19" i="4"/>
  <c r="D19" i="4"/>
  <c r="C19" i="4"/>
  <c r="O65" i="4" l="1"/>
  <c r="J65" i="6"/>
  <c r="I65" i="6"/>
  <c r="H65" i="6"/>
  <c r="G65" i="4"/>
  <c r="J65" i="4"/>
  <c r="Q65" i="4"/>
  <c r="I65" i="4"/>
  <c r="R65" i="4"/>
  <c r="G65" i="6"/>
  <c r="E65" i="6"/>
  <c r="C65" i="6"/>
  <c r="D65" i="6"/>
  <c r="F65" i="6"/>
  <c r="K65" i="5"/>
  <c r="I65" i="5"/>
  <c r="D65" i="5"/>
  <c r="C65" i="5"/>
  <c r="J65" i="5"/>
  <c r="L65" i="5"/>
  <c r="F65" i="5"/>
  <c r="E65" i="5"/>
  <c r="G65" i="5"/>
  <c r="H65" i="5"/>
  <c r="D65" i="4"/>
  <c r="F65" i="4"/>
  <c r="L65" i="4"/>
  <c r="N65" i="4"/>
  <c r="P65" i="4"/>
  <c r="C65" i="4"/>
  <c r="M65" i="4"/>
  <c r="K65" i="4"/>
  <c r="E65" i="4"/>
  <c r="T64" i="2" l="1"/>
  <c r="S64" i="2"/>
  <c r="R64" i="2"/>
  <c r="O64" i="2"/>
  <c r="N64" i="2"/>
  <c r="M64" i="2"/>
  <c r="J64" i="2"/>
  <c r="I64" i="2"/>
  <c r="H64" i="2"/>
  <c r="E64" i="2"/>
  <c r="D64" i="2"/>
  <c r="C64" i="2"/>
  <c r="T61" i="2"/>
  <c r="S61" i="2"/>
  <c r="R61" i="2"/>
  <c r="O61" i="2"/>
  <c r="N61" i="2"/>
  <c r="M61" i="2"/>
  <c r="J61" i="2"/>
  <c r="I61" i="2"/>
  <c r="H61" i="2"/>
  <c r="E61" i="2"/>
  <c r="D61" i="2"/>
  <c r="C61" i="2"/>
  <c r="T53" i="2"/>
  <c r="S53" i="2"/>
  <c r="R53" i="2"/>
  <c r="O53" i="2"/>
  <c r="N53" i="2"/>
  <c r="M53" i="2"/>
  <c r="J53" i="2"/>
  <c r="I53" i="2"/>
  <c r="H53" i="2"/>
  <c r="E53" i="2"/>
  <c r="D53" i="2"/>
  <c r="C53" i="2"/>
  <c r="T30" i="2"/>
  <c r="S30" i="2"/>
  <c r="R30" i="2"/>
  <c r="O30" i="2"/>
  <c r="N30" i="2"/>
  <c r="M30" i="2"/>
  <c r="J30" i="2"/>
  <c r="I30" i="2"/>
  <c r="H30" i="2"/>
  <c r="E30" i="2"/>
  <c r="D30" i="2"/>
  <c r="C30" i="2"/>
  <c r="T27" i="2"/>
  <c r="S27" i="2"/>
  <c r="R27" i="2"/>
  <c r="O27" i="2"/>
  <c r="N27" i="2"/>
  <c r="M27" i="2"/>
  <c r="J27" i="2"/>
  <c r="I27" i="2"/>
  <c r="H27" i="2"/>
  <c r="E27" i="2"/>
  <c r="D27" i="2"/>
  <c r="C27" i="2"/>
  <c r="T22" i="2"/>
  <c r="S22" i="2"/>
  <c r="R22" i="2"/>
  <c r="O22" i="2"/>
  <c r="N22" i="2"/>
  <c r="M22" i="2"/>
  <c r="J22" i="2"/>
  <c r="I22" i="2"/>
  <c r="H22" i="2"/>
  <c r="E22" i="2"/>
  <c r="D22" i="2"/>
  <c r="C22" i="2"/>
  <c r="H65" i="2" l="1"/>
  <c r="N65" i="2"/>
  <c r="O65" i="2"/>
  <c r="C65" i="2"/>
  <c r="E65" i="2"/>
  <c r="T65" i="2"/>
  <c r="I65" i="2"/>
  <c r="S65" i="2"/>
  <c r="R65" i="2"/>
  <c r="D65" i="2"/>
  <c r="J65" i="2"/>
  <c r="M65" i="2"/>
</calcChain>
</file>

<file path=xl/sharedStrings.xml><?xml version="1.0" encoding="utf-8"?>
<sst xmlns="http://schemas.openxmlformats.org/spreadsheetml/2006/main" count="343" uniqueCount="108">
  <si>
    <t>No.</t>
  </si>
  <si>
    <t>Name of Banks</t>
  </si>
  <si>
    <t>Total SHG accounts at the end of the quarter(Cumulative)</t>
  </si>
  <si>
    <t>No. of SHGs</t>
  </si>
  <si>
    <t>No. of Members</t>
  </si>
  <si>
    <t>SUB TOTAL</t>
  </si>
  <si>
    <t>DCCB</t>
  </si>
  <si>
    <t>GSCARDB</t>
  </si>
  <si>
    <t>GSCB</t>
  </si>
  <si>
    <t>AXIS BANK</t>
  </si>
  <si>
    <t>CSB BANK LIMITED</t>
  </si>
  <si>
    <t>CITY UNION BANK</t>
  </si>
  <si>
    <t>DCB BANK</t>
  </si>
  <si>
    <t>DHANLAXMI BANK</t>
  </si>
  <si>
    <t>FEDERAL BANK</t>
  </si>
  <si>
    <t>ICICI BANK</t>
  </si>
  <si>
    <t>IDFC FIRST BANK</t>
  </si>
  <si>
    <t>INDUSIND BANK</t>
  </si>
  <si>
    <t>KARUR VYASYA BANK</t>
  </si>
  <si>
    <t>KOTAK MAHINDRA BANK</t>
  </si>
  <si>
    <t>LAXSHMI VILAS BANK</t>
  </si>
  <si>
    <t>RBL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</si>
  <si>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</si>
  <si>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</si>
  <si>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</si>
  <si>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</si>
  <si>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</si>
  <si>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</si>
  <si>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SURYODAY SMALL FINANCE BANK</t>
  </si>
  <si>
    <t>FINCARE SMALL FINANCE BANK LIMITED</t>
  </si>
  <si>
    <t>PAYMENT BANK</t>
  </si>
  <si>
    <t>INDIA POST PAYMENTS BANK</t>
  </si>
  <si>
    <t>Saving Amount</t>
  </si>
  <si>
    <t>Disbursement During quarter</t>
  </si>
  <si>
    <t>Disbursement During year(Cumulative from 1st April)</t>
  </si>
  <si>
    <t>Out of (A),Women SHG</t>
  </si>
  <si>
    <t xml:space="preserve"> Loans disbursed to SHGs with banks during the year FY 2022 - 23</t>
  </si>
  <si>
    <t>Out of (B),Women SHG</t>
  </si>
  <si>
    <t>Amt. disbursed</t>
  </si>
  <si>
    <t xml:space="preserve">Amt. disbursed </t>
  </si>
  <si>
    <t>of which new SHGs (No.)</t>
  </si>
  <si>
    <t>Loans disbursed to SHGs  (B)</t>
  </si>
  <si>
    <t>Out of (A), Woman SHG</t>
  </si>
  <si>
    <t>Out of (B),Woman SHG</t>
  </si>
  <si>
    <t>Limit sanctioned</t>
  </si>
  <si>
    <t>During during the Year (from 1st April)</t>
  </si>
  <si>
    <t>During the quarter</t>
  </si>
  <si>
    <t>Limit sanctioned to SHGs (B)</t>
  </si>
  <si>
    <t>Graded A/cs</t>
  </si>
  <si>
    <t>Out of graded A/cs, A/cs sanctioned</t>
  </si>
  <si>
    <t>A/cs sanctioned</t>
  </si>
  <si>
    <t xml:space="preserve">(Amt. in Rs. Lakhs) </t>
  </si>
  <si>
    <t>(Amt. in Rs. Lakhs)</t>
  </si>
  <si>
    <t>Outstanding</t>
  </si>
  <si>
    <t>NPA</t>
  </si>
  <si>
    <t>Out of (A),Woman SHG</t>
  </si>
  <si>
    <t xml:space="preserve"> Total loan outstanding  (A) </t>
  </si>
  <si>
    <t>Amount</t>
  </si>
  <si>
    <t>Total loan outstanding  (B)</t>
  </si>
  <si>
    <t>Savings account of SHGs opened during the FY(A)</t>
  </si>
  <si>
    <t>Out of (A), Cash credit Sanction</t>
  </si>
  <si>
    <t>Out of (B), Cash credit Sanction</t>
  </si>
  <si>
    <t>Out of, Total A/c Sanction</t>
  </si>
  <si>
    <t>SBI</t>
  </si>
  <si>
    <t>Out of (A), Women SHGs          (B)</t>
  </si>
  <si>
    <t>Total savings account of SHGs as on date (C) (Cumulative)</t>
  </si>
  <si>
    <t>Out of (C), Cash credit Sanction</t>
  </si>
  <si>
    <t>Out of (C), Women SHGs             (D)</t>
  </si>
  <si>
    <t>Out of (D), Cash credit Sanction</t>
  </si>
  <si>
    <t>Nationalised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</si>
  <si>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</si>
  <si>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</si>
  <si>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</si>
  <si>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</si>
  <si>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</si>
  <si>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</si>
  <si>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</si>
  <si>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</si>
  <si>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</si>
  <si>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</si>
  <si>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</si>
  <si>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</si>
  <si>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Co-Operative Banks</t>
  </si>
  <si>
    <t>Private Banks</t>
  </si>
  <si>
    <t>HDFC Bank</t>
  </si>
  <si>
    <t>IDBI Bank</t>
  </si>
  <si>
    <t>J &amp; K Bank</t>
  </si>
  <si>
    <t>Karnataka Bank</t>
  </si>
  <si>
    <t>South Indian Bank</t>
  </si>
  <si>
    <t>AU Small Fin. Bank</t>
  </si>
  <si>
    <t>Small Finance Banks</t>
  </si>
  <si>
    <t xml:space="preserve"> Loans disbursed to SHGs  (A) </t>
  </si>
  <si>
    <t>Source: Data submmited in rbiacp.slbcindia.com portal by member banks</t>
  </si>
  <si>
    <t>Out of, Sanction Amount</t>
  </si>
  <si>
    <t xml:space="preserve"> Limit sanctioned to SHGs (A)</t>
  </si>
  <si>
    <t>Sub Total</t>
  </si>
  <si>
    <t>Grand Total</t>
  </si>
  <si>
    <t>Gujarat Gramin Bank</t>
  </si>
  <si>
    <t xml:space="preserve"> During Year  ( 01.04.2025 To 31.12.2025 )  </t>
  </si>
  <si>
    <t>Saving Account Details for the quarter ended December 2025</t>
  </si>
  <si>
    <t>Disbursement Details for the quarter ended December 2025</t>
  </si>
  <si>
    <t>Grading and Sanction details for the quarter ended December 2025</t>
  </si>
  <si>
    <t>Regional Rural Bank</t>
  </si>
  <si>
    <t>Outstanding and NPA details for the quarter ended December 2025</t>
  </si>
  <si>
    <t>Annexure - 46(i)</t>
  </si>
  <si>
    <t>Annexure - 46(ii)</t>
  </si>
  <si>
    <t>Annexure - 46(iii)</t>
  </si>
  <si>
    <t>Annexure - 46(iv)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</si>
</sst>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2"/>
      <name val="Arial Black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 Black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6" fillId="0" borderId="1" xfId="0" applyFont="1" applyBorder="1"/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vertical="center" wrapText="1"/>
    </xf>
    <xf numFmtId="3" fontId="15" fillId="0" borderId="1" xfId="0" applyNumberFormat="1" applyFont="1" applyBorder="1"/>
    <xf numFmtId="3" fontId="4" fillId="0" borderId="0" xfId="0" applyNumberFormat="1" applyFont="1"/>
    <xf numFmtId="3" fontId="15" fillId="0" borderId="0" xfId="0" applyNumberFormat="1" applyFont="1"/>
    <xf numFmtId="3" fontId="20" fillId="0" borderId="1" xfId="0" applyNumberFormat="1" applyFont="1" applyBorder="1"/>
    <xf numFmtId="0" fontId="21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66"/>
  <sheetViews>
    <sheetView tabSelected="1" view="pageBreakPreview" zoomScale="80" zoomScaleNormal="80" zoomScaleSheetLayoutView="80" workbookViewId="0">
      <selection sqref="A1:V1"/>
    </sheetView>
  </sheetViews>
  <sheetFormatPr defaultRowHeight="15" x14ac:dyDescent="0.25"/>
  <cols>
    <col min="1" max="1" width="6.5703125" bestFit="1" customWidth="1"/>
    <col min="2" max="2" width="44.140625" customWidth="1"/>
    <col min="3" max="3" width="14.140625" customWidth="1"/>
    <col min="4" max="4" width="13.7109375" customWidth="1"/>
    <col min="5" max="7" width="15.140625" customWidth="1"/>
    <col min="8" max="8" width="12" customWidth="1"/>
    <col min="9" max="9" width="14.7109375" customWidth="1"/>
    <col min="10" max="12" width="14.5703125" customWidth="1"/>
    <col min="13" max="21" width="15.28515625" customWidth="1"/>
    <col min="22" max="22" width="15.140625" customWidth="1"/>
  </cols>
  <sheetData>
    <row r="1" spans="1:261" ht="31.5" customHeight="1" x14ac:dyDescent="0.6">
      <c r="A1" s="51" t="s">
        <v>104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61" ht="23.25" customHeight="1" x14ac:dyDescent="0.35">
      <c r="A2" s="37" t="s">
        <v>99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61" ht="20.25" customHeight="1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O3" s="20"/>
      <c r="P3" s="20"/>
      <c r="Q3" s="20"/>
      <c r="R3" s="20"/>
      <c r="S3" s="42" t="s">
        <v>52</v>
      </c>
      <c r="T3" s="42"/>
      <c r="U3" s="42"/>
      <c r="V3" s="42"/>
    </row>
    <row r="4" spans="1:261" ht="21.75" thickBot="1" x14ac:dyDescent="0.3">
      <c r="A4" s="40" t="s">
        <v>0</v>
      </c>
      <c r="B4" s="40" t="s">
        <v>1</v>
      </c>
      <c r="C4" s="43" t="s">
        <v>98</v>
      </c>
      <c r="D4" s="43"/>
      <c r="E4" s="43"/>
      <c r="F4" s="43"/>
      <c r="G4" s="43"/>
      <c r="H4" s="43"/>
      <c r="I4" s="43"/>
      <c r="J4" s="43"/>
      <c r="K4" s="44"/>
      <c r="L4" s="44"/>
      <c r="M4" s="40" t="s">
        <v>2</v>
      </c>
      <c r="N4" s="40"/>
      <c r="O4" s="40"/>
      <c r="P4" s="40"/>
      <c r="Q4" s="40"/>
      <c r="R4" s="40"/>
      <c r="S4" s="40"/>
      <c r="T4" s="40"/>
      <c r="U4" s="40"/>
      <c r="V4" s="40"/>
    </row>
    <row r="5" spans="1:261" ht="42.75" customHeight="1" x14ac:dyDescent="0.25">
      <c r="A5" s="40"/>
      <c r="B5" s="40"/>
      <c r="C5" s="36" t="s">
        <v>59</v>
      </c>
      <c r="D5" s="41"/>
      <c r="E5" s="41"/>
      <c r="F5" s="36" t="s">
        <v>60</v>
      </c>
      <c r="G5" s="41"/>
      <c r="H5" s="36" t="s">
        <v>64</v>
      </c>
      <c r="I5" s="41"/>
      <c r="J5" s="41"/>
      <c r="K5" s="36" t="s">
        <v>61</v>
      </c>
      <c r="L5" s="41"/>
      <c r="M5" s="36" t="s">
        <v>65</v>
      </c>
      <c r="N5" s="41"/>
      <c r="O5" s="41"/>
      <c r="P5" s="36" t="s">
        <v>66</v>
      </c>
      <c r="Q5" s="41"/>
      <c r="R5" s="36" t="s">
        <v>67</v>
      </c>
      <c r="S5" s="41"/>
      <c r="T5" s="41"/>
      <c r="U5" s="36" t="s">
        <v>68</v>
      </c>
      <c r="V5" s="41"/>
    </row>
    <row r="6" spans="1:261" ht="75.75" customHeight="1" x14ac:dyDescent="0.25">
      <c r="A6" s="40"/>
      <c r="B6" s="40"/>
      <c r="C6" s="5" t="s">
        <v>3</v>
      </c>
      <c r="D6" s="5" t="s">
        <v>4</v>
      </c>
      <c r="E6" s="5" t="s">
        <v>32</v>
      </c>
      <c r="F6" s="5" t="s">
        <v>62</v>
      </c>
      <c r="G6" s="5" t="s">
        <v>93</v>
      </c>
      <c r="H6" s="5" t="s">
        <v>3</v>
      </c>
      <c r="I6" s="5" t="s">
        <v>4</v>
      </c>
      <c r="J6" s="5" t="s">
        <v>32</v>
      </c>
      <c r="K6" s="5" t="s">
        <v>62</v>
      </c>
      <c r="L6" s="5" t="s">
        <v>93</v>
      </c>
      <c r="M6" s="5" t="s">
        <v>3</v>
      </c>
      <c r="N6" s="5" t="s">
        <v>4</v>
      </c>
      <c r="O6" s="5" t="s">
        <v>32</v>
      </c>
      <c r="P6" s="5" t="s">
        <v>62</v>
      </c>
      <c r="Q6" s="5" t="s">
        <v>93</v>
      </c>
      <c r="R6" s="5" t="s">
        <v>3</v>
      </c>
      <c r="S6" s="5" t="s">
        <v>4</v>
      </c>
      <c r="T6" s="5" t="s">
        <v>32</v>
      </c>
      <c r="U6" s="5" t="s">
        <v>62</v>
      </c>
      <c r="V6" s="5" t="s">
        <v>93</v>
      </c>
    </row>
    <row r="7" spans="1:261" ht="24.75" customHeight="1" x14ac:dyDescent="0.4">
      <c r="A7" s="6"/>
      <c r="B7" s="32" t="s">
        <v>69</v>
      </c>
      <c r="C7" s="33"/>
      <c r="D7" s="33"/>
      <c r="E7" s="33"/>
      <c r="F7" s="33"/>
      <c r="G7" s="33"/>
      <c r="H7" s="33"/>
      <c r="I7" s="33"/>
      <c r="J7" s="33"/>
      <c r="K7" s="16"/>
      <c r="L7" s="16"/>
      <c r="M7" s="7"/>
      <c r="N7" s="7"/>
      <c r="O7" s="7"/>
      <c r="P7" s="7"/>
      <c r="Q7" s="7"/>
      <c r="R7" s="7"/>
      <c r="S7" s="7"/>
      <c r="T7" s="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</row>
    <row r="8" spans="1:261" s="4" customFormat="1" ht="19.5" customHeight="1" x14ac:dyDescent="0.25">
      <c r="A8" s="9">
        <v>1</v>
      </c>
      <c r="B8" s="10" t="s">
        <v>70</v>
      </c>
      <c r="C8" s="21">
        <v>1084</v>
      </c>
      <c r="D8" s="21">
        <v>7203</v>
      </c>
      <c r="E8" s="21">
        <v>141.99</v>
      </c>
      <c r="F8" s="21">
        <v>369</v>
      </c>
      <c r="G8" s="21">
        <v>1650.02</v>
      </c>
      <c r="H8" s="21">
        <v>1025</v>
      </c>
      <c r="I8" s="21">
        <v>6547</v>
      </c>
      <c r="J8" s="21">
        <v>126.68</v>
      </c>
      <c r="K8" s="21">
        <v>360</v>
      </c>
      <c r="L8" s="21">
        <v>1625.02</v>
      </c>
      <c r="M8" s="21">
        <v>139203</v>
      </c>
      <c r="N8" s="21">
        <v>1075349</v>
      </c>
      <c r="O8" s="21">
        <v>29775.69</v>
      </c>
      <c r="P8" s="21">
        <v>15353</v>
      </c>
      <c r="Q8" s="21">
        <v>31745.86</v>
      </c>
      <c r="R8" s="21">
        <v>132481</v>
      </c>
      <c r="S8" s="21">
        <v>1026284</v>
      </c>
      <c r="T8" s="21">
        <v>28186.61</v>
      </c>
      <c r="U8" s="21">
        <v>23641</v>
      </c>
      <c r="V8" s="21">
        <v>52402.84</v>
      </c>
    </row>
    <row r="9" spans="1:261" s="4" customFormat="1" ht="19.5" customHeight="1" x14ac:dyDescent="0.25">
      <c r="A9" s="9">
        <v>2</v>
      </c>
      <c r="B9" s="10" t="s">
        <v>71</v>
      </c>
      <c r="C9" s="21">
        <v>478</v>
      </c>
      <c r="D9" s="21">
        <v>2391</v>
      </c>
      <c r="E9" s="21">
        <v>108.82</v>
      </c>
      <c r="F9" s="21">
        <v>262</v>
      </c>
      <c r="G9" s="21">
        <v>1030.48</v>
      </c>
      <c r="H9" s="21">
        <v>447</v>
      </c>
      <c r="I9" s="21">
        <v>2296</v>
      </c>
      <c r="J9" s="21">
        <v>51.3</v>
      </c>
      <c r="K9" s="21">
        <v>254</v>
      </c>
      <c r="L9" s="21">
        <v>996.3</v>
      </c>
      <c r="M9" s="21">
        <v>21214</v>
      </c>
      <c r="N9" s="21">
        <v>29464</v>
      </c>
      <c r="O9" s="21">
        <v>6805.07</v>
      </c>
      <c r="P9" s="21">
        <v>2527</v>
      </c>
      <c r="Q9" s="21">
        <v>4629.05</v>
      </c>
      <c r="R9" s="21">
        <v>16500</v>
      </c>
      <c r="S9" s="21">
        <v>26120</v>
      </c>
      <c r="T9" s="21">
        <v>3310.18</v>
      </c>
      <c r="U9" s="21">
        <v>2278</v>
      </c>
      <c r="V9" s="21">
        <v>3490.57</v>
      </c>
    </row>
    <row r="10" spans="1:261" s="4" customFormat="1" ht="15.75" x14ac:dyDescent="0.25">
      <c r="A10" s="9">
        <v>3</v>
      </c>
      <c r="B10" s="10" t="s">
        <v>72</v>
      </c>
      <c r="C10" s="21">
        <v>70</v>
      </c>
      <c r="D10" s="21">
        <v>695</v>
      </c>
      <c r="E10" s="21">
        <v>82.06</v>
      </c>
      <c r="F10" s="21">
        <v>0</v>
      </c>
      <c r="G10" s="21">
        <v>0</v>
      </c>
      <c r="H10" s="21">
        <v>5</v>
      </c>
      <c r="I10" s="21">
        <v>23</v>
      </c>
      <c r="J10" s="21">
        <v>0.87</v>
      </c>
      <c r="K10" s="21">
        <v>0</v>
      </c>
      <c r="L10" s="21">
        <v>0</v>
      </c>
      <c r="M10" s="21">
        <v>1066</v>
      </c>
      <c r="N10" s="21">
        <v>1066</v>
      </c>
      <c r="O10" s="21">
        <v>556.30999999999995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</row>
    <row r="11" spans="1:261" s="4" customFormat="1" ht="15.75" x14ac:dyDescent="0.25">
      <c r="A11" s="9">
        <v>4</v>
      </c>
      <c r="B11" s="10" t="s">
        <v>73</v>
      </c>
      <c r="C11" s="21">
        <v>30</v>
      </c>
      <c r="D11" s="21">
        <v>300</v>
      </c>
      <c r="E11" s="21">
        <v>1</v>
      </c>
      <c r="F11" s="21">
        <v>11</v>
      </c>
      <c r="G11" s="21">
        <v>27</v>
      </c>
      <c r="H11" s="21">
        <v>25</v>
      </c>
      <c r="I11" s="21">
        <v>250</v>
      </c>
      <c r="J11" s="21">
        <v>0</v>
      </c>
      <c r="K11" s="21">
        <v>11</v>
      </c>
      <c r="L11" s="21">
        <v>27</v>
      </c>
      <c r="M11" s="21">
        <v>1927</v>
      </c>
      <c r="N11" s="21">
        <v>19270</v>
      </c>
      <c r="O11" s="21">
        <v>476.61</v>
      </c>
      <c r="P11" s="21">
        <v>223</v>
      </c>
      <c r="Q11" s="21">
        <v>450</v>
      </c>
      <c r="R11" s="21">
        <v>1927</v>
      </c>
      <c r="S11" s="21">
        <v>19270</v>
      </c>
      <c r="T11" s="21">
        <v>476.61</v>
      </c>
      <c r="U11" s="21">
        <v>223</v>
      </c>
      <c r="V11" s="21">
        <v>450</v>
      </c>
    </row>
    <row r="12" spans="1:261" s="4" customFormat="1" ht="15.75" x14ac:dyDescent="0.25">
      <c r="A12" s="9">
        <v>5</v>
      </c>
      <c r="B12" s="10" t="s">
        <v>74</v>
      </c>
      <c r="C12" s="21">
        <v>100</v>
      </c>
      <c r="D12" s="21">
        <v>804</v>
      </c>
      <c r="E12" s="21">
        <v>7.72</v>
      </c>
      <c r="F12" s="21">
        <v>2</v>
      </c>
      <c r="G12" s="21">
        <v>12</v>
      </c>
      <c r="H12" s="21">
        <v>100</v>
      </c>
      <c r="I12" s="21">
        <v>804</v>
      </c>
      <c r="J12" s="21">
        <v>7.72</v>
      </c>
      <c r="K12" s="21">
        <v>2</v>
      </c>
      <c r="L12" s="21">
        <v>12</v>
      </c>
      <c r="M12" s="21">
        <v>5490</v>
      </c>
      <c r="N12" s="21">
        <v>40710</v>
      </c>
      <c r="O12" s="21">
        <v>2109.41</v>
      </c>
      <c r="P12" s="21">
        <v>959</v>
      </c>
      <c r="Q12" s="21">
        <v>2438.9</v>
      </c>
      <c r="R12" s="21">
        <v>5490</v>
      </c>
      <c r="S12" s="21">
        <v>40710</v>
      </c>
      <c r="T12" s="21">
        <v>2109.41</v>
      </c>
      <c r="U12" s="21">
        <v>959</v>
      </c>
      <c r="V12" s="21">
        <v>2438.9</v>
      </c>
    </row>
    <row r="13" spans="1:261" s="4" customFormat="1" ht="15.75" x14ac:dyDescent="0.25">
      <c r="A13" s="9">
        <v>6</v>
      </c>
      <c r="B13" s="10" t="s">
        <v>75</v>
      </c>
      <c r="C13" s="21">
        <v>8</v>
      </c>
      <c r="D13" s="21">
        <v>80</v>
      </c>
      <c r="E13" s="21">
        <v>1</v>
      </c>
      <c r="F13" s="21">
        <v>0</v>
      </c>
      <c r="G13" s="21">
        <v>0</v>
      </c>
      <c r="H13" s="21">
        <v>8</v>
      </c>
      <c r="I13" s="21">
        <v>80</v>
      </c>
      <c r="J13" s="21">
        <v>1</v>
      </c>
      <c r="K13" s="21">
        <v>0</v>
      </c>
      <c r="L13" s="21">
        <v>0</v>
      </c>
      <c r="M13" s="21">
        <v>672</v>
      </c>
      <c r="N13" s="21">
        <v>6995</v>
      </c>
      <c r="O13" s="21">
        <v>460</v>
      </c>
      <c r="P13" s="21">
        <v>383</v>
      </c>
      <c r="Q13" s="21">
        <v>670</v>
      </c>
      <c r="R13" s="21">
        <v>645</v>
      </c>
      <c r="S13" s="21">
        <v>6580</v>
      </c>
      <c r="T13" s="21">
        <v>450</v>
      </c>
      <c r="U13" s="21">
        <v>368</v>
      </c>
      <c r="V13" s="21">
        <v>655</v>
      </c>
    </row>
    <row r="14" spans="1:261" s="4" customFormat="1" ht="15.75" x14ac:dyDescent="0.25">
      <c r="A14" s="9">
        <v>7</v>
      </c>
      <c r="B14" s="10" t="s">
        <v>76</v>
      </c>
      <c r="C14" s="21">
        <v>129</v>
      </c>
      <c r="D14" s="21">
        <v>1300</v>
      </c>
      <c r="E14" s="21">
        <v>11.7</v>
      </c>
      <c r="F14" s="21">
        <v>40</v>
      </c>
      <c r="G14" s="21">
        <v>77.06</v>
      </c>
      <c r="H14" s="21">
        <v>128</v>
      </c>
      <c r="I14" s="21">
        <v>1290</v>
      </c>
      <c r="J14" s="21">
        <v>11.6</v>
      </c>
      <c r="K14" s="21">
        <v>40</v>
      </c>
      <c r="L14" s="21">
        <v>77.06</v>
      </c>
      <c r="M14" s="21">
        <v>128</v>
      </c>
      <c r="N14" s="21">
        <v>1290</v>
      </c>
      <c r="O14" s="21">
        <v>11.6</v>
      </c>
      <c r="P14" s="21">
        <v>40</v>
      </c>
      <c r="Q14" s="21">
        <v>77.06</v>
      </c>
      <c r="R14" s="21">
        <v>119</v>
      </c>
      <c r="S14" s="21">
        <v>1290</v>
      </c>
      <c r="T14" s="21">
        <v>11.6</v>
      </c>
      <c r="U14" s="21">
        <v>40</v>
      </c>
      <c r="V14" s="21">
        <v>77.06</v>
      </c>
    </row>
    <row r="15" spans="1:261" s="4" customFormat="1" ht="15.75" x14ac:dyDescent="0.25">
      <c r="A15" s="9">
        <v>8</v>
      </c>
      <c r="B15" s="10" t="s">
        <v>77</v>
      </c>
      <c r="C15" s="21">
        <v>221</v>
      </c>
      <c r="D15" s="21">
        <v>663</v>
      </c>
      <c r="E15" s="21">
        <v>34.619999999999997</v>
      </c>
      <c r="F15" s="21">
        <v>7</v>
      </c>
      <c r="G15" s="21">
        <v>10.5</v>
      </c>
      <c r="H15" s="21">
        <v>221</v>
      </c>
      <c r="I15" s="21">
        <v>663</v>
      </c>
      <c r="J15" s="21">
        <v>34.619999999999997</v>
      </c>
      <c r="K15" s="21">
        <v>7</v>
      </c>
      <c r="L15" s="21">
        <v>10.5</v>
      </c>
      <c r="M15" s="21">
        <v>3382</v>
      </c>
      <c r="N15" s="21">
        <v>10146</v>
      </c>
      <c r="O15" s="21">
        <v>916.35</v>
      </c>
      <c r="P15" s="21">
        <v>407</v>
      </c>
      <c r="Q15" s="21">
        <v>610.5</v>
      </c>
      <c r="R15" s="21">
        <v>3382</v>
      </c>
      <c r="S15" s="21">
        <v>10146</v>
      </c>
      <c r="T15" s="21">
        <v>916.35</v>
      </c>
      <c r="U15" s="21">
        <v>405</v>
      </c>
      <c r="V15" s="21">
        <v>610.5</v>
      </c>
    </row>
    <row r="16" spans="1:261" s="4" customFormat="1" ht="15.75" x14ac:dyDescent="0.25">
      <c r="A16" s="9">
        <v>9</v>
      </c>
      <c r="B16" s="10" t="s">
        <v>78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</row>
    <row r="17" spans="1:22" s="4" customFormat="1" ht="15.75" x14ac:dyDescent="0.25">
      <c r="A17" s="9">
        <v>10</v>
      </c>
      <c r="B17" s="10" t="s">
        <v>79</v>
      </c>
      <c r="C17" s="21">
        <v>212</v>
      </c>
      <c r="D17" s="21">
        <v>2120</v>
      </c>
      <c r="E17" s="21">
        <v>27.64</v>
      </c>
      <c r="F17" s="21">
        <v>74</v>
      </c>
      <c r="G17" s="21">
        <v>161.4</v>
      </c>
      <c r="H17" s="21">
        <v>212</v>
      </c>
      <c r="I17" s="21">
        <v>2120</v>
      </c>
      <c r="J17" s="21">
        <v>27.64</v>
      </c>
      <c r="K17" s="21">
        <v>74</v>
      </c>
      <c r="L17" s="21">
        <v>161.4</v>
      </c>
      <c r="M17" s="21">
        <v>16145</v>
      </c>
      <c r="N17" s="21">
        <v>161450</v>
      </c>
      <c r="O17" s="21">
        <v>2637.81</v>
      </c>
      <c r="P17" s="21">
        <v>1733</v>
      </c>
      <c r="Q17" s="21">
        <v>1511.71</v>
      </c>
      <c r="R17" s="21">
        <v>16145</v>
      </c>
      <c r="S17" s="21">
        <v>161450</v>
      </c>
      <c r="T17" s="21">
        <v>2637.81</v>
      </c>
      <c r="U17" s="21">
        <v>1733</v>
      </c>
      <c r="V17" s="21">
        <v>1511.71</v>
      </c>
    </row>
    <row r="18" spans="1:22" s="4" customFormat="1" ht="15.75" x14ac:dyDescent="0.25">
      <c r="A18" s="9">
        <v>11</v>
      </c>
      <c r="B18" s="11" t="s">
        <v>80</v>
      </c>
      <c r="C18" s="21">
        <v>18</v>
      </c>
      <c r="D18" s="21">
        <v>180</v>
      </c>
      <c r="E18" s="21">
        <v>0.67</v>
      </c>
      <c r="F18" s="21">
        <v>0</v>
      </c>
      <c r="G18" s="21">
        <v>0</v>
      </c>
      <c r="H18" s="21">
        <v>18</v>
      </c>
      <c r="I18" s="21">
        <v>180</v>
      </c>
      <c r="J18" s="21">
        <v>0.67</v>
      </c>
      <c r="K18" s="21">
        <v>0</v>
      </c>
      <c r="L18" s="21">
        <v>0</v>
      </c>
      <c r="M18" s="21">
        <v>1850</v>
      </c>
      <c r="N18" s="21">
        <v>18500</v>
      </c>
      <c r="O18" s="21">
        <v>219.73</v>
      </c>
      <c r="P18" s="21">
        <v>0</v>
      </c>
      <c r="Q18" s="21">
        <v>0</v>
      </c>
      <c r="R18" s="21">
        <v>1850</v>
      </c>
      <c r="S18" s="21">
        <v>18500</v>
      </c>
      <c r="T18" s="21">
        <v>219.73</v>
      </c>
      <c r="U18" s="21">
        <v>0</v>
      </c>
      <c r="V18" s="21">
        <v>0</v>
      </c>
    </row>
    <row r="19" spans="1:22" s="2" customFormat="1" ht="19.5" x14ac:dyDescent="0.4">
      <c r="A19" s="45" t="s">
        <v>95</v>
      </c>
      <c r="B19" s="46"/>
      <c r="C19" s="24">
        <f t="shared" ref="C19:V19" si="0">SUM(C8:C18)</f>
        <v>2350</v>
      </c>
      <c r="D19" s="24">
        <f t="shared" si="0"/>
        <v>15736</v>
      </c>
      <c r="E19" s="24">
        <f t="shared" si="0"/>
        <v>417.22</v>
      </c>
      <c r="F19" s="24">
        <f t="shared" si="0"/>
        <v>765</v>
      </c>
      <c r="G19" s="24">
        <f t="shared" si="0"/>
        <v>2968.46</v>
      </c>
      <c r="H19" s="24">
        <f t="shared" si="0"/>
        <v>2189</v>
      </c>
      <c r="I19" s="24">
        <f t="shared" si="0"/>
        <v>14253</v>
      </c>
      <c r="J19" s="24">
        <f t="shared" si="0"/>
        <v>262.10000000000002</v>
      </c>
      <c r="K19" s="24">
        <f t="shared" si="0"/>
        <v>748</v>
      </c>
      <c r="L19" s="24">
        <f t="shared" si="0"/>
        <v>2909.2799999999997</v>
      </c>
      <c r="M19" s="24">
        <f t="shared" si="0"/>
        <v>191077</v>
      </c>
      <c r="N19" s="24">
        <f t="shared" si="0"/>
        <v>1364240</v>
      </c>
      <c r="O19" s="24">
        <f t="shared" si="0"/>
        <v>43968.579999999994</v>
      </c>
      <c r="P19" s="24">
        <f t="shared" si="0"/>
        <v>21625</v>
      </c>
      <c r="Q19" s="24">
        <f t="shared" si="0"/>
        <v>42133.08</v>
      </c>
      <c r="R19" s="24">
        <f t="shared" si="0"/>
        <v>178539</v>
      </c>
      <c r="S19" s="24">
        <f t="shared" si="0"/>
        <v>1310350</v>
      </c>
      <c r="T19" s="24">
        <f t="shared" si="0"/>
        <v>38318.299999999996</v>
      </c>
      <c r="U19" s="24">
        <f t="shared" si="0"/>
        <v>29647</v>
      </c>
      <c r="V19" s="24">
        <f t="shared" si="0"/>
        <v>61636.579999999994</v>
      </c>
    </row>
    <row r="20" spans="1:22" s="3" customFormat="1" ht="24.75" x14ac:dyDescent="0.5">
      <c r="A20" s="12"/>
      <c r="B20" s="29" t="s">
        <v>63</v>
      </c>
      <c r="C20" s="29"/>
      <c r="D20" s="29"/>
      <c r="E20" s="29"/>
      <c r="F20" s="29"/>
      <c r="G20" s="29"/>
      <c r="H20" s="29"/>
      <c r="I20" s="29"/>
      <c r="J20" s="29"/>
      <c r="K20" s="17"/>
      <c r="L20" s="17"/>
      <c r="M20" s="29"/>
      <c r="N20" s="29"/>
      <c r="O20" s="29"/>
      <c r="P20" s="29"/>
      <c r="Q20" s="29"/>
      <c r="R20" s="29"/>
      <c r="S20" s="29"/>
      <c r="T20" s="29"/>
      <c r="U20" s="19"/>
      <c r="V20" s="18"/>
    </row>
    <row r="21" spans="1:22" s="4" customFormat="1" ht="15.75" x14ac:dyDescent="0.25">
      <c r="A21" s="9">
        <v>12</v>
      </c>
      <c r="B21" s="11" t="s">
        <v>81</v>
      </c>
      <c r="C21" s="21">
        <v>1698</v>
      </c>
      <c r="D21" s="21">
        <v>16980</v>
      </c>
      <c r="E21" s="21">
        <v>412.38</v>
      </c>
      <c r="F21" s="21">
        <v>786</v>
      </c>
      <c r="G21" s="21">
        <v>1252.68</v>
      </c>
      <c r="H21" s="21">
        <v>1698</v>
      </c>
      <c r="I21" s="21">
        <v>16980</v>
      </c>
      <c r="J21" s="21">
        <v>412.38</v>
      </c>
      <c r="K21" s="21">
        <v>786</v>
      </c>
      <c r="L21" s="21">
        <v>1252.68</v>
      </c>
      <c r="M21" s="21">
        <v>25734</v>
      </c>
      <c r="N21" s="21">
        <v>257340</v>
      </c>
      <c r="O21" s="21">
        <v>7451.13</v>
      </c>
      <c r="P21" s="21">
        <v>2483</v>
      </c>
      <c r="Q21" s="21">
        <v>5185</v>
      </c>
      <c r="R21" s="21">
        <v>25734</v>
      </c>
      <c r="S21" s="21">
        <v>257340</v>
      </c>
      <c r="T21" s="21">
        <v>7451.13</v>
      </c>
      <c r="U21" s="21">
        <v>2483</v>
      </c>
      <c r="V21" s="21">
        <v>5185</v>
      </c>
    </row>
    <row r="22" spans="1:22" s="2" customFormat="1" ht="19.5" x14ac:dyDescent="0.4">
      <c r="A22" s="45" t="s">
        <v>95</v>
      </c>
      <c r="B22" s="46"/>
      <c r="C22" s="24">
        <f t="shared" ref="C22:V22" si="1">SUM(C21:C21)</f>
        <v>1698</v>
      </c>
      <c r="D22" s="24">
        <f t="shared" si="1"/>
        <v>16980</v>
      </c>
      <c r="E22" s="24">
        <f t="shared" si="1"/>
        <v>412.38</v>
      </c>
      <c r="F22" s="24">
        <f t="shared" si="1"/>
        <v>786</v>
      </c>
      <c r="G22" s="24">
        <f t="shared" si="1"/>
        <v>1252.68</v>
      </c>
      <c r="H22" s="24">
        <f t="shared" si="1"/>
        <v>1698</v>
      </c>
      <c r="I22" s="24">
        <f t="shared" si="1"/>
        <v>16980</v>
      </c>
      <c r="J22" s="24">
        <f t="shared" si="1"/>
        <v>412.38</v>
      </c>
      <c r="K22" s="24">
        <f t="shared" si="1"/>
        <v>786</v>
      </c>
      <c r="L22" s="24">
        <f t="shared" si="1"/>
        <v>1252.68</v>
      </c>
      <c r="M22" s="24">
        <f t="shared" si="1"/>
        <v>25734</v>
      </c>
      <c r="N22" s="24">
        <f t="shared" si="1"/>
        <v>257340</v>
      </c>
      <c r="O22" s="24">
        <f t="shared" si="1"/>
        <v>7451.13</v>
      </c>
      <c r="P22" s="24">
        <f t="shared" si="1"/>
        <v>2483</v>
      </c>
      <c r="Q22" s="24">
        <f t="shared" si="1"/>
        <v>5185</v>
      </c>
      <c r="R22" s="24">
        <f t="shared" si="1"/>
        <v>25734</v>
      </c>
      <c r="S22" s="24">
        <f t="shared" si="1"/>
        <v>257340</v>
      </c>
      <c r="T22" s="24">
        <f t="shared" si="1"/>
        <v>7451.13</v>
      </c>
      <c r="U22" s="24">
        <f t="shared" si="1"/>
        <v>2483</v>
      </c>
      <c r="V22" s="24">
        <f t="shared" si="1"/>
        <v>5185</v>
      </c>
    </row>
    <row r="23" spans="1:22" s="3" customFormat="1" ht="24.75" x14ac:dyDescent="0.5">
      <c r="A23" s="12"/>
      <c r="B23" s="29" t="s">
        <v>82</v>
      </c>
      <c r="C23" s="29"/>
      <c r="D23" s="29"/>
      <c r="E23" s="29"/>
      <c r="F23" s="29"/>
      <c r="G23" s="29"/>
      <c r="H23" s="29"/>
      <c r="I23" s="29"/>
      <c r="J23" s="29"/>
      <c r="K23" s="17"/>
      <c r="L23" s="17"/>
      <c r="M23" s="29"/>
      <c r="N23" s="29"/>
      <c r="O23" s="29"/>
      <c r="P23" s="29"/>
      <c r="Q23" s="29"/>
      <c r="R23" s="29"/>
      <c r="S23" s="29"/>
      <c r="T23" s="29"/>
      <c r="U23" s="19"/>
      <c r="V23" s="18"/>
    </row>
    <row r="24" spans="1:22" s="4" customFormat="1" ht="15.75" x14ac:dyDescent="0.25">
      <c r="A24" s="9">
        <v>13</v>
      </c>
      <c r="B24" s="11" t="s">
        <v>6</v>
      </c>
      <c r="C24" s="21">
        <v>5360</v>
      </c>
      <c r="D24" s="21">
        <v>57083</v>
      </c>
      <c r="E24" s="21">
        <v>805.4</v>
      </c>
      <c r="F24" s="21">
        <v>202</v>
      </c>
      <c r="G24" s="21">
        <v>325.62</v>
      </c>
      <c r="H24" s="21">
        <v>4739</v>
      </c>
      <c r="I24" s="21">
        <v>48611</v>
      </c>
      <c r="J24" s="21">
        <v>719.74</v>
      </c>
      <c r="K24" s="21">
        <v>202</v>
      </c>
      <c r="L24" s="21">
        <v>325.62</v>
      </c>
      <c r="M24" s="21">
        <v>66338</v>
      </c>
      <c r="N24" s="21">
        <v>748309</v>
      </c>
      <c r="O24" s="21">
        <v>10443</v>
      </c>
      <c r="P24" s="21">
        <v>3704</v>
      </c>
      <c r="Q24" s="21">
        <v>5466.07</v>
      </c>
      <c r="R24" s="21">
        <v>63923</v>
      </c>
      <c r="S24" s="21">
        <v>698489</v>
      </c>
      <c r="T24" s="21">
        <v>10036.129999999999</v>
      </c>
      <c r="U24" s="21">
        <v>2844</v>
      </c>
      <c r="V24" s="21">
        <v>4181.57</v>
      </c>
    </row>
    <row r="25" spans="1:22" s="4" customFormat="1" ht="15" hidden="1" customHeight="1" x14ac:dyDescent="0.25">
      <c r="A25" s="9">
        <v>14</v>
      </c>
      <c r="B25" s="11" t="s">
        <v>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</row>
    <row r="26" spans="1:22" s="4" customFormat="1" ht="15.75" x14ac:dyDescent="0.25">
      <c r="A26" s="9">
        <v>14</v>
      </c>
      <c r="B26" s="11" t="s">
        <v>8</v>
      </c>
      <c r="C26" s="21">
        <v>1</v>
      </c>
      <c r="D26" s="21">
        <v>10</v>
      </c>
      <c r="E26" s="21">
        <v>0.24</v>
      </c>
      <c r="F26" s="21">
        <v>0</v>
      </c>
      <c r="G26" s="21">
        <v>0</v>
      </c>
      <c r="H26" s="21">
        <v>1</v>
      </c>
      <c r="I26" s="21">
        <v>10</v>
      </c>
      <c r="J26" s="21">
        <v>0.24</v>
      </c>
      <c r="K26" s="21">
        <v>0</v>
      </c>
      <c r="L26" s="21">
        <v>0</v>
      </c>
      <c r="M26" s="21">
        <v>446</v>
      </c>
      <c r="N26" s="21">
        <v>4460</v>
      </c>
      <c r="O26" s="21">
        <v>60.61</v>
      </c>
      <c r="P26" s="21">
        <v>0</v>
      </c>
      <c r="Q26" s="21">
        <v>0</v>
      </c>
      <c r="R26" s="21">
        <v>415</v>
      </c>
      <c r="S26" s="21">
        <v>4150</v>
      </c>
      <c r="T26" s="21">
        <v>59.59</v>
      </c>
      <c r="U26" s="21">
        <v>0</v>
      </c>
      <c r="V26" s="21">
        <v>0</v>
      </c>
    </row>
    <row r="27" spans="1:22" s="2" customFormat="1" ht="19.5" x14ac:dyDescent="0.4">
      <c r="A27" s="45" t="s">
        <v>95</v>
      </c>
      <c r="B27" s="46"/>
      <c r="C27" s="24">
        <f t="shared" ref="C27:V27" si="2">SUM(C24:C26)</f>
        <v>5361</v>
      </c>
      <c r="D27" s="24">
        <f t="shared" si="2"/>
        <v>57093</v>
      </c>
      <c r="E27" s="24">
        <f t="shared" si="2"/>
        <v>805.64</v>
      </c>
      <c r="F27" s="24">
        <f t="shared" si="2"/>
        <v>202</v>
      </c>
      <c r="G27" s="24">
        <f t="shared" si="2"/>
        <v>325.62</v>
      </c>
      <c r="H27" s="24">
        <f t="shared" si="2"/>
        <v>4740</v>
      </c>
      <c r="I27" s="24">
        <f t="shared" si="2"/>
        <v>48621</v>
      </c>
      <c r="J27" s="24">
        <f t="shared" si="2"/>
        <v>719.98</v>
      </c>
      <c r="K27" s="24">
        <f t="shared" si="2"/>
        <v>202</v>
      </c>
      <c r="L27" s="24">
        <f t="shared" si="2"/>
        <v>325.62</v>
      </c>
      <c r="M27" s="24">
        <f t="shared" si="2"/>
        <v>66784</v>
      </c>
      <c r="N27" s="24">
        <f t="shared" si="2"/>
        <v>752769</v>
      </c>
      <c r="O27" s="24">
        <f t="shared" si="2"/>
        <v>10503.61</v>
      </c>
      <c r="P27" s="24">
        <f t="shared" si="2"/>
        <v>3704</v>
      </c>
      <c r="Q27" s="24">
        <f t="shared" si="2"/>
        <v>5466.07</v>
      </c>
      <c r="R27" s="24">
        <f t="shared" si="2"/>
        <v>64338</v>
      </c>
      <c r="S27" s="24">
        <f t="shared" si="2"/>
        <v>702639</v>
      </c>
      <c r="T27" s="24">
        <f t="shared" si="2"/>
        <v>10095.719999999999</v>
      </c>
      <c r="U27" s="24">
        <f t="shared" si="2"/>
        <v>2844</v>
      </c>
      <c r="V27" s="24">
        <f t="shared" si="2"/>
        <v>4181.57</v>
      </c>
    </row>
    <row r="28" spans="1:22" s="3" customFormat="1" ht="24.75" x14ac:dyDescent="0.5">
      <c r="A28" s="12"/>
      <c r="B28" s="29" t="s">
        <v>102</v>
      </c>
      <c r="C28" s="29"/>
      <c r="D28" s="29"/>
      <c r="E28" s="29"/>
      <c r="F28" s="29"/>
      <c r="G28" s="29"/>
      <c r="H28" s="29"/>
      <c r="I28" s="29"/>
      <c r="J28" s="29"/>
      <c r="K28" s="17"/>
      <c r="L28" s="17"/>
      <c r="M28" s="29"/>
      <c r="N28" s="29"/>
      <c r="O28" s="29"/>
      <c r="P28" s="29"/>
      <c r="Q28" s="29"/>
      <c r="R28" s="29"/>
      <c r="S28" s="29"/>
      <c r="T28" s="29"/>
      <c r="U28" s="19"/>
      <c r="V28" s="18"/>
    </row>
    <row r="29" spans="1:22" s="4" customFormat="1" ht="15.75" x14ac:dyDescent="0.25">
      <c r="A29" s="9">
        <v>15</v>
      </c>
      <c r="B29" s="11" t="s">
        <v>97</v>
      </c>
      <c r="C29" s="21">
        <v>3335</v>
      </c>
      <c r="D29" s="21">
        <v>33350</v>
      </c>
      <c r="E29" s="21">
        <v>375.16</v>
      </c>
      <c r="F29" s="21">
        <v>1509</v>
      </c>
      <c r="G29" s="21">
        <v>6433.4</v>
      </c>
      <c r="H29" s="21">
        <v>3335</v>
      </c>
      <c r="I29" s="21">
        <v>33350</v>
      </c>
      <c r="J29" s="21">
        <v>375.16</v>
      </c>
      <c r="K29" s="21">
        <v>1509</v>
      </c>
      <c r="L29" s="21">
        <v>6433.4</v>
      </c>
      <c r="M29" s="21">
        <v>37066</v>
      </c>
      <c r="N29" s="21">
        <v>370660</v>
      </c>
      <c r="O29" s="21">
        <v>21507.39</v>
      </c>
      <c r="P29" s="21">
        <v>16490</v>
      </c>
      <c r="Q29" s="21">
        <v>53509.33</v>
      </c>
      <c r="R29" s="21">
        <v>37066</v>
      </c>
      <c r="S29" s="21">
        <v>370660</v>
      </c>
      <c r="T29" s="21">
        <v>21507.39</v>
      </c>
      <c r="U29" s="21">
        <v>16490</v>
      </c>
      <c r="V29" s="21">
        <v>53509.33</v>
      </c>
    </row>
    <row r="30" spans="1:22" s="2" customFormat="1" ht="19.5" x14ac:dyDescent="0.4">
      <c r="A30" s="45" t="s">
        <v>95</v>
      </c>
      <c r="B30" s="46"/>
      <c r="C30" s="24">
        <f t="shared" ref="C30:V30" si="3">SUM(C29:C29)</f>
        <v>3335</v>
      </c>
      <c r="D30" s="24">
        <f t="shared" si="3"/>
        <v>33350</v>
      </c>
      <c r="E30" s="24">
        <f t="shared" si="3"/>
        <v>375.16</v>
      </c>
      <c r="F30" s="24">
        <f t="shared" si="3"/>
        <v>1509</v>
      </c>
      <c r="G30" s="24">
        <f t="shared" si="3"/>
        <v>6433.4</v>
      </c>
      <c r="H30" s="24">
        <f t="shared" si="3"/>
        <v>3335</v>
      </c>
      <c r="I30" s="24">
        <f t="shared" si="3"/>
        <v>33350</v>
      </c>
      <c r="J30" s="24">
        <f t="shared" si="3"/>
        <v>375.16</v>
      </c>
      <c r="K30" s="24">
        <f t="shared" si="3"/>
        <v>1509</v>
      </c>
      <c r="L30" s="24">
        <f t="shared" si="3"/>
        <v>6433.4</v>
      </c>
      <c r="M30" s="24">
        <f t="shared" si="3"/>
        <v>37066</v>
      </c>
      <c r="N30" s="24">
        <f t="shared" si="3"/>
        <v>370660</v>
      </c>
      <c r="O30" s="24">
        <f t="shared" si="3"/>
        <v>21507.39</v>
      </c>
      <c r="P30" s="24">
        <f t="shared" si="3"/>
        <v>16490</v>
      </c>
      <c r="Q30" s="24">
        <f t="shared" si="3"/>
        <v>53509.33</v>
      </c>
      <c r="R30" s="24">
        <f t="shared" si="3"/>
        <v>37066</v>
      </c>
      <c r="S30" s="24">
        <f t="shared" si="3"/>
        <v>370660</v>
      </c>
      <c r="T30" s="24">
        <f t="shared" si="3"/>
        <v>21507.39</v>
      </c>
      <c r="U30" s="24">
        <f t="shared" si="3"/>
        <v>16490</v>
      </c>
      <c r="V30" s="24">
        <f t="shared" si="3"/>
        <v>53509.33</v>
      </c>
    </row>
    <row r="31" spans="1:22" s="3" customFormat="1" ht="24.75" x14ac:dyDescent="0.5">
      <c r="A31" s="12"/>
      <c r="B31" s="29" t="s">
        <v>83</v>
      </c>
      <c r="C31" s="29"/>
      <c r="D31" s="29"/>
      <c r="E31" s="29"/>
      <c r="F31" s="29"/>
      <c r="G31" s="29"/>
      <c r="H31" s="29"/>
      <c r="I31" s="29"/>
      <c r="J31" s="29"/>
      <c r="K31" s="17"/>
      <c r="L31" s="17"/>
      <c r="M31" s="29"/>
      <c r="N31" s="29"/>
      <c r="O31" s="29"/>
      <c r="P31" s="29"/>
      <c r="Q31" s="29"/>
      <c r="R31" s="29"/>
      <c r="S31" s="29"/>
      <c r="T31" s="29"/>
      <c r="U31" s="19"/>
      <c r="V31" s="18"/>
    </row>
    <row r="32" spans="1:22" s="4" customFormat="1" ht="15" hidden="1" customHeight="1" x14ac:dyDescent="0.25">
      <c r="A32" s="13">
        <v>18</v>
      </c>
      <c r="B32" s="13" t="s">
        <v>9</v>
      </c>
      <c r="C32" s="13">
        <v>0</v>
      </c>
      <c r="D32" s="13">
        <v>0</v>
      </c>
      <c r="E32" s="13">
        <v>0</v>
      </c>
      <c r="F32" s="13"/>
      <c r="G32" s="13"/>
      <c r="H32" s="13">
        <v>0</v>
      </c>
      <c r="I32" s="13">
        <v>0</v>
      </c>
      <c r="J32" s="13">
        <v>0</v>
      </c>
      <c r="K32" s="13"/>
      <c r="L32" s="13"/>
      <c r="M32" s="13">
        <v>0</v>
      </c>
      <c r="N32" s="13">
        <v>0</v>
      </c>
      <c r="O32" s="13">
        <v>0</v>
      </c>
      <c r="P32" s="13"/>
      <c r="Q32" s="13"/>
      <c r="R32" s="13">
        <v>0</v>
      </c>
      <c r="S32" s="13">
        <v>0</v>
      </c>
      <c r="T32" s="13">
        <v>0</v>
      </c>
      <c r="V32" s="18"/>
    </row>
    <row r="33" spans="1:22" s="4" customFormat="1" ht="15" hidden="1" customHeight="1" x14ac:dyDescent="0.25">
      <c r="A33" s="13">
        <v>19</v>
      </c>
      <c r="B33" s="13" t="s">
        <v>10</v>
      </c>
      <c r="C33" s="13">
        <v>0</v>
      </c>
      <c r="D33" s="13">
        <v>0</v>
      </c>
      <c r="E33" s="13">
        <v>0</v>
      </c>
      <c r="F33" s="13"/>
      <c r="G33" s="13"/>
      <c r="H33" s="13">
        <v>0</v>
      </c>
      <c r="I33" s="13">
        <v>0</v>
      </c>
      <c r="J33" s="13">
        <v>0</v>
      </c>
      <c r="K33" s="13"/>
      <c r="L33" s="13"/>
      <c r="M33" s="13">
        <v>0</v>
      </c>
      <c r="N33" s="13">
        <v>0</v>
      </c>
      <c r="O33" s="13">
        <v>0</v>
      </c>
      <c r="P33" s="13"/>
      <c r="Q33" s="13"/>
      <c r="R33" s="13">
        <v>0</v>
      </c>
      <c r="S33" s="13">
        <v>0</v>
      </c>
      <c r="T33" s="13">
        <v>0</v>
      </c>
      <c r="V33" s="18"/>
    </row>
    <row r="34" spans="1:22" s="4" customFormat="1" ht="15" hidden="1" customHeight="1" x14ac:dyDescent="0.25">
      <c r="A34" s="13">
        <v>20</v>
      </c>
      <c r="B34" s="13" t="s">
        <v>11</v>
      </c>
      <c r="C34" s="13">
        <v>0</v>
      </c>
      <c r="D34" s="13">
        <v>0</v>
      </c>
      <c r="E34" s="13">
        <v>0</v>
      </c>
      <c r="F34" s="13"/>
      <c r="G34" s="13"/>
      <c r="H34" s="13">
        <v>0</v>
      </c>
      <c r="I34" s="13">
        <v>0</v>
      </c>
      <c r="J34" s="13">
        <v>0</v>
      </c>
      <c r="K34" s="13"/>
      <c r="L34" s="13"/>
      <c r="M34" s="13">
        <v>0</v>
      </c>
      <c r="N34" s="13">
        <v>0</v>
      </c>
      <c r="O34" s="13">
        <v>0</v>
      </c>
      <c r="P34" s="13"/>
      <c r="Q34" s="13"/>
      <c r="R34" s="13">
        <v>0</v>
      </c>
      <c r="S34" s="13">
        <v>0</v>
      </c>
      <c r="T34" s="13">
        <v>0</v>
      </c>
      <c r="V34" s="18"/>
    </row>
    <row r="35" spans="1:22" s="4" customFormat="1" ht="15" hidden="1" customHeight="1" x14ac:dyDescent="0.25">
      <c r="A35" s="13">
        <v>21</v>
      </c>
      <c r="B35" s="13" t="s">
        <v>12</v>
      </c>
      <c r="C35" s="13">
        <v>0</v>
      </c>
      <c r="D35" s="13">
        <v>0</v>
      </c>
      <c r="E35" s="13">
        <v>0</v>
      </c>
      <c r="F35" s="13"/>
      <c r="G35" s="13"/>
      <c r="H35" s="13">
        <v>0</v>
      </c>
      <c r="I35" s="13">
        <v>0</v>
      </c>
      <c r="J35" s="13">
        <v>0</v>
      </c>
      <c r="K35" s="13"/>
      <c r="L35" s="13"/>
      <c r="M35" s="13">
        <v>0</v>
      </c>
      <c r="N35" s="13">
        <v>0</v>
      </c>
      <c r="O35" s="13">
        <v>0</v>
      </c>
      <c r="P35" s="13"/>
      <c r="Q35" s="13"/>
      <c r="R35" s="13">
        <v>0</v>
      </c>
      <c r="S35" s="13">
        <v>0</v>
      </c>
      <c r="T35" s="13">
        <v>0</v>
      </c>
      <c r="V35" s="18"/>
    </row>
    <row r="36" spans="1:22" s="4" customFormat="1" ht="15" hidden="1" customHeight="1" x14ac:dyDescent="0.25">
      <c r="A36" s="13">
        <v>22</v>
      </c>
      <c r="B36" s="13" t="s">
        <v>13</v>
      </c>
      <c r="C36" s="13">
        <v>0</v>
      </c>
      <c r="D36" s="13">
        <v>0</v>
      </c>
      <c r="E36" s="13">
        <v>0</v>
      </c>
      <c r="F36" s="13"/>
      <c r="G36" s="13"/>
      <c r="H36" s="13">
        <v>0</v>
      </c>
      <c r="I36" s="13">
        <v>0</v>
      </c>
      <c r="J36" s="13">
        <v>0</v>
      </c>
      <c r="K36" s="13"/>
      <c r="L36" s="13"/>
      <c r="M36" s="13">
        <v>0</v>
      </c>
      <c r="N36" s="13">
        <v>0</v>
      </c>
      <c r="O36" s="13">
        <v>0</v>
      </c>
      <c r="P36" s="13"/>
      <c r="Q36" s="13"/>
      <c r="R36" s="13">
        <v>0</v>
      </c>
      <c r="S36" s="13">
        <v>0</v>
      </c>
      <c r="T36" s="13">
        <v>0</v>
      </c>
      <c r="V36" s="18"/>
    </row>
    <row r="37" spans="1:22" s="4" customFormat="1" ht="15" hidden="1" customHeight="1" x14ac:dyDescent="0.25">
      <c r="A37" s="13">
        <v>23</v>
      </c>
      <c r="B37" s="13" t="s">
        <v>14</v>
      </c>
      <c r="C37" s="13">
        <v>0</v>
      </c>
      <c r="D37" s="13">
        <v>0</v>
      </c>
      <c r="E37" s="13">
        <v>0</v>
      </c>
      <c r="F37" s="13"/>
      <c r="G37" s="13"/>
      <c r="H37" s="13">
        <v>0</v>
      </c>
      <c r="I37" s="13">
        <v>0</v>
      </c>
      <c r="J37" s="13">
        <v>0</v>
      </c>
      <c r="K37" s="13"/>
      <c r="L37" s="13"/>
      <c r="M37" s="13">
        <v>0</v>
      </c>
      <c r="N37" s="13">
        <v>0</v>
      </c>
      <c r="O37" s="13">
        <v>0</v>
      </c>
      <c r="P37" s="13"/>
      <c r="Q37" s="13"/>
      <c r="R37" s="13">
        <v>0</v>
      </c>
      <c r="S37" s="13">
        <v>0</v>
      </c>
      <c r="T37" s="13">
        <v>0</v>
      </c>
      <c r="V37" s="18"/>
    </row>
    <row r="38" spans="1:22" s="4" customFormat="1" ht="15.75" x14ac:dyDescent="0.25">
      <c r="A38" s="9">
        <v>16</v>
      </c>
      <c r="B38" s="11" t="s">
        <v>84</v>
      </c>
      <c r="C38" s="21">
        <v>147</v>
      </c>
      <c r="D38" s="21">
        <v>1627</v>
      </c>
      <c r="E38" s="21">
        <v>105.44</v>
      </c>
      <c r="F38" s="21">
        <v>0</v>
      </c>
      <c r="G38" s="21">
        <v>0</v>
      </c>
      <c r="H38" s="21">
        <v>147</v>
      </c>
      <c r="I38" s="21">
        <v>1627</v>
      </c>
      <c r="J38" s="21">
        <v>105.44</v>
      </c>
      <c r="K38" s="21">
        <v>0</v>
      </c>
      <c r="L38" s="21">
        <v>0</v>
      </c>
      <c r="M38" s="21">
        <v>740</v>
      </c>
      <c r="N38" s="21">
        <v>8202</v>
      </c>
      <c r="O38" s="21">
        <v>204.1</v>
      </c>
      <c r="P38" s="21">
        <v>0</v>
      </c>
      <c r="Q38" s="21">
        <v>0</v>
      </c>
      <c r="R38" s="21">
        <v>740</v>
      </c>
      <c r="S38" s="21">
        <v>8202</v>
      </c>
      <c r="T38" s="21">
        <v>204.1</v>
      </c>
      <c r="U38" s="21">
        <v>0</v>
      </c>
      <c r="V38" s="21">
        <v>0</v>
      </c>
    </row>
    <row r="39" spans="1:22" s="4" customFormat="1" ht="15" hidden="1" customHeight="1" x14ac:dyDescent="0.25">
      <c r="A39" s="9">
        <v>25</v>
      </c>
      <c r="B39" s="11" t="s">
        <v>15</v>
      </c>
      <c r="C39" s="21">
        <v>0</v>
      </c>
      <c r="D39" s="21">
        <v>0</v>
      </c>
      <c r="E39" s="21">
        <v>0</v>
      </c>
      <c r="F39" s="21"/>
      <c r="G39" s="21"/>
      <c r="H39" s="21">
        <v>0</v>
      </c>
      <c r="I39" s="21">
        <v>0</v>
      </c>
      <c r="J39" s="21">
        <v>0</v>
      </c>
      <c r="K39" s="21"/>
      <c r="L39" s="21"/>
      <c r="M39" s="21">
        <v>0</v>
      </c>
      <c r="N39" s="21">
        <v>0</v>
      </c>
      <c r="O39" s="21">
        <v>0</v>
      </c>
      <c r="P39" s="21"/>
      <c r="Q39" s="21"/>
      <c r="R39" s="21">
        <v>0</v>
      </c>
      <c r="S39" s="21">
        <v>0</v>
      </c>
      <c r="T39" s="21">
        <v>0</v>
      </c>
      <c r="U39" s="21"/>
      <c r="V39" s="21"/>
    </row>
    <row r="40" spans="1:22" s="4" customFormat="1" ht="15.75" x14ac:dyDescent="0.25">
      <c r="A40" s="9">
        <v>17</v>
      </c>
      <c r="B40" s="11" t="s">
        <v>85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309</v>
      </c>
      <c r="N40" s="21">
        <v>0</v>
      </c>
      <c r="O40" s="21">
        <v>60.38</v>
      </c>
      <c r="P40" s="21">
        <v>2</v>
      </c>
      <c r="Q40" s="21">
        <v>4.5</v>
      </c>
      <c r="R40" s="21">
        <v>2</v>
      </c>
      <c r="S40" s="21">
        <v>0</v>
      </c>
      <c r="T40" s="21">
        <v>4.5</v>
      </c>
      <c r="U40" s="21">
        <v>2</v>
      </c>
      <c r="V40" s="21">
        <v>4.5</v>
      </c>
    </row>
    <row r="41" spans="1:22" s="4" customFormat="1" ht="15" hidden="1" customHeight="1" x14ac:dyDescent="0.25">
      <c r="A41" s="9">
        <v>27</v>
      </c>
      <c r="B41" s="11" t="s">
        <v>16</v>
      </c>
      <c r="C41" s="21">
        <v>0</v>
      </c>
      <c r="D41" s="21">
        <v>0</v>
      </c>
      <c r="E41" s="21">
        <v>0</v>
      </c>
      <c r="F41" s="21"/>
      <c r="G41" s="21"/>
      <c r="H41" s="21">
        <v>0</v>
      </c>
      <c r="I41" s="21">
        <v>0</v>
      </c>
      <c r="J41" s="21">
        <v>0</v>
      </c>
      <c r="K41" s="21"/>
      <c r="L41" s="21"/>
      <c r="M41" s="21">
        <v>0</v>
      </c>
      <c r="N41" s="21">
        <v>0</v>
      </c>
      <c r="O41" s="21">
        <v>0</v>
      </c>
      <c r="P41" s="21"/>
      <c r="Q41" s="21"/>
      <c r="R41" s="21">
        <v>0</v>
      </c>
      <c r="S41" s="21">
        <v>0</v>
      </c>
      <c r="T41" s="21">
        <v>0</v>
      </c>
      <c r="U41" s="21"/>
      <c r="V41" s="21"/>
    </row>
    <row r="42" spans="1:22" s="4" customFormat="1" ht="15" hidden="1" customHeight="1" x14ac:dyDescent="0.25">
      <c r="A42" s="9">
        <v>28</v>
      </c>
      <c r="B42" s="11" t="s">
        <v>17</v>
      </c>
      <c r="C42" s="21">
        <v>0</v>
      </c>
      <c r="D42" s="21">
        <v>0</v>
      </c>
      <c r="E42" s="21">
        <v>0</v>
      </c>
      <c r="F42" s="21"/>
      <c r="G42" s="21"/>
      <c r="H42" s="21">
        <v>0</v>
      </c>
      <c r="I42" s="21">
        <v>0</v>
      </c>
      <c r="J42" s="21">
        <v>0</v>
      </c>
      <c r="K42" s="21"/>
      <c r="L42" s="21"/>
      <c r="M42" s="21">
        <v>0</v>
      </c>
      <c r="N42" s="21">
        <v>0</v>
      </c>
      <c r="O42" s="21">
        <v>0</v>
      </c>
      <c r="P42" s="21"/>
      <c r="Q42" s="21"/>
      <c r="R42" s="21">
        <v>0</v>
      </c>
      <c r="S42" s="21">
        <v>0</v>
      </c>
      <c r="T42" s="21">
        <v>0</v>
      </c>
      <c r="U42" s="21"/>
      <c r="V42" s="21"/>
    </row>
    <row r="43" spans="1:22" s="4" customFormat="1" ht="15.75" x14ac:dyDescent="0.25">
      <c r="A43" s="9">
        <v>18</v>
      </c>
      <c r="B43" s="11" t="s">
        <v>86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</row>
    <row r="44" spans="1:22" s="4" customFormat="1" ht="15.75" x14ac:dyDescent="0.25">
      <c r="A44" s="9">
        <v>19</v>
      </c>
      <c r="B44" s="11" t="s">
        <v>87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</row>
    <row r="45" spans="1:22" s="4" customFormat="1" ht="15" hidden="1" customHeight="1" x14ac:dyDescent="0.25">
      <c r="A45" s="11">
        <v>31</v>
      </c>
      <c r="B45" s="11" t="s">
        <v>18</v>
      </c>
      <c r="C45" s="21">
        <v>0</v>
      </c>
      <c r="D45" s="21">
        <v>0</v>
      </c>
      <c r="E45" s="21">
        <v>0</v>
      </c>
      <c r="F45" s="21"/>
      <c r="G45" s="21"/>
      <c r="H45" s="21">
        <v>0</v>
      </c>
      <c r="I45" s="21">
        <v>0</v>
      </c>
      <c r="J45" s="21">
        <v>0</v>
      </c>
      <c r="K45" s="21"/>
      <c r="L45" s="21"/>
      <c r="M45" s="21">
        <v>0</v>
      </c>
      <c r="N45" s="21">
        <v>0</v>
      </c>
      <c r="O45" s="21">
        <v>0</v>
      </c>
      <c r="P45" s="21"/>
      <c r="Q45" s="21"/>
      <c r="R45" s="21">
        <v>0</v>
      </c>
      <c r="S45" s="21">
        <v>0</v>
      </c>
      <c r="T45" s="21">
        <v>0</v>
      </c>
      <c r="U45" s="21"/>
      <c r="V45" s="21"/>
    </row>
    <row r="46" spans="1:22" s="4" customFormat="1" ht="15" hidden="1" customHeight="1" x14ac:dyDescent="0.25">
      <c r="A46" s="11">
        <v>32</v>
      </c>
      <c r="B46" s="11" t="s">
        <v>19</v>
      </c>
      <c r="C46" s="21">
        <v>0</v>
      </c>
      <c r="D46" s="21">
        <v>0</v>
      </c>
      <c r="E46" s="21">
        <v>0</v>
      </c>
      <c r="F46" s="21"/>
      <c r="G46" s="21"/>
      <c r="H46" s="21">
        <v>0</v>
      </c>
      <c r="I46" s="21">
        <v>0</v>
      </c>
      <c r="J46" s="21">
        <v>0</v>
      </c>
      <c r="K46" s="21"/>
      <c r="L46" s="21"/>
      <c r="M46" s="21">
        <v>0</v>
      </c>
      <c r="N46" s="21">
        <v>0</v>
      </c>
      <c r="O46" s="21">
        <v>0</v>
      </c>
      <c r="P46" s="21"/>
      <c r="Q46" s="21"/>
      <c r="R46" s="21">
        <v>0</v>
      </c>
      <c r="S46" s="21">
        <v>0</v>
      </c>
      <c r="T46" s="21">
        <v>0</v>
      </c>
      <c r="U46" s="21"/>
      <c r="V46" s="21"/>
    </row>
    <row r="47" spans="1:22" s="4" customFormat="1" ht="15" hidden="1" customHeight="1" x14ac:dyDescent="0.25">
      <c r="A47" s="11">
        <v>33</v>
      </c>
      <c r="B47" s="11" t="s">
        <v>20</v>
      </c>
      <c r="C47" s="21">
        <v>0</v>
      </c>
      <c r="D47" s="21">
        <v>0</v>
      </c>
      <c r="E47" s="21">
        <v>0</v>
      </c>
      <c r="F47" s="21"/>
      <c r="G47" s="21"/>
      <c r="H47" s="21">
        <v>0</v>
      </c>
      <c r="I47" s="21">
        <v>0</v>
      </c>
      <c r="J47" s="21">
        <v>0</v>
      </c>
      <c r="K47" s="21"/>
      <c r="L47" s="21"/>
      <c r="M47" s="21">
        <v>0</v>
      </c>
      <c r="N47" s="21">
        <v>0</v>
      </c>
      <c r="O47" s="21">
        <v>0</v>
      </c>
      <c r="P47" s="21"/>
      <c r="Q47" s="21"/>
      <c r="R47" s="21">
        <v>0</v>
      </c>
      <c r="S47" s="21">
        <v>0</v>
      </c>
      <c r="T47" s="21">
        <v>0</v>
      </c>
      <c r="U47" s="21"/>
      <c r="V47" s="21"/>
    </row>
    <row r="48" spans="1:22" s="4" customFormat="1" ht="15" hidden="1" customHeight="1" x14ac:dyDescent="0.25">
      <c r="A48" s="11">
        <v>34</v>
      </c>
      <c r="B48" s="11" t="s">
        <v>21</v>
      </c>
      <c r="C48" s="21">
        <v>0</v>
      </c>
      <c r="D48" s="21">
        <v>0</v>
      </c>
      <c r="E48" s="21">
        <v>0</v>
      </c>
      <c r="F48" s="21"/>
      <c r="G48" s="21"/>
      <c r="H48" s="21">
        <v>0</v>
      </c>
      <c r="I48" s="21">
        <v>0</v>
      </c>
      <c r="J48" s="21">
        <v>0</v>
      </c>
      <c r="K48" s="21"/>
      <c r="L48" s="21"/>
      <c r="M48" s="21">
        <v>0</v>
      </c>
      <c r="N48" s="21">
        <v>0</v>
      </c>
      <c r="O48" s="21">
        <v>0</v>
      </c>
      <c r="P48" s="21"/>
      <c r="Q48" s="21"/>
      <c r="R48" s="21">
        <v>0</v>
      </c>
      <c r="S48" s="21">
        <v>0</v>
      </c>
      <c r="T48" s="21">
        <v>0</v>
      </c>
      <c r="U48" s="21"/>
      <c r="V48" s="21"/>
    </row>
    <row r="49" spans="1:22" s="4" customFormat="1" ht="15.75" x14ac:dyDescent="0.25">
      <c r="A49" s="14">
        <v>20</v>
      </c>
      <c r="B49" s="11" t="s">
        <v>88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1</v>
      </c>
      <c r="N49" s="21">
        <v>0</v>
      </c>
      <c r="O49" s="21">
        <v>0.08</v>
      </c>
      <c r="P49" s="21">
        <v>0</v>
      </c>
      <c r="Q49" s="21">
        <v>0</v>
      </c>
      <c r="R49" s="21">
        <v>1</v>
      </c>
      <c r="S49" s="21">
        <v>0</v>
      </c>
      <c r="T49" s="21">
        <v>0.08</v>
      </c>
      <c r="U49" s="21">
        <v>0</v>
      </c>
      <c r="V49" s="21">
        <v>0</v>
      </c>
    </row>
    <row r="50" spans="1:22" s="4" customFormat="1" ht="15" hidden="1" customHeight="1" x14ac:dyDescent="0.25">
      <c r="A50" s="11">
        <v>36</v>
      </c>
      <c r="B50" s="11" t="s">
        <v>22</v>
      </c>
      <c r="C50" s="21">
        <v>0</v>
      </c>
      <c r="D50" s="21">
        <v>0</v>
      </c>
      <c r="E50" s="21">
        <v>0</v>
      </c>
      <c r="F50" s="21"/>
      <c r="G50" s="21"/>
      <c r="H50" s="21">
        <v>0</v>
      </c>
      <c r="I50" s="21">
        <v>0</v>
      </c>
      <c r="J50" s="21">
        <v>0</v>
      </c>
      <c r="K50" s="21"/>
      <c r="L50" s="21"/>
      <c r="M50" s="21">
        <v>0</v>
      </c>
      <c r="N50" s="21">
        <v>0</v>
      </c>
      <c r="O50" s="21">
        <v>0</v>
      </c>
      <c r="P50" s="21"/>
      <c r="Q50" s="21"/>
      <c r="R50" s="21">
        <v>0</v>
      </c>
      <c r="S50" s="21">
        <v>0</v>
      </c>
      <c r="T50" s="21">
        <v>0</v>
      </c>
      <c r="U50" s="21"/>
      <c r="V50" s="21"/>
    </row>
    <row r="51" spans="1:22" s="4" customFormat="1" ht="15" hidden="1" customHeight="1" x14ac:dyDescent="0.25">
      <c r="A51" s="11">
        <v>37</v>
      </c>
      <c r="B51" s="11" t="s">
        <v>23</v>
      </c>
      <c r="C51" s="21">
        <v>0</v>
      </c>
      <c r="D51" s="21">
        <v>0</v>
      </c>
      <c r="E51" s="21">
        <v>0</v>
      </c>
      <c r="F51" s="21"/>
      <c r="G51" s="21"/>
      <c r="H51" s="21">
        <v>0</v>
      </c>
      <c r="I51" s="21">
        <v>0</v>
      </c>
      <c r="J51" s="21">
        <v>0</v>
      </c>
      <c r="K51" s="21"/>
      <c r="L51" s="21"/>
      <c r="M51" s="21">
        <v>0</v>
      </c>
      <c r="N51" s="21">
        <v>0</v>
      </c>
      <c r="O51" s="21">
        <v>0</v>
      </c>
      <c r="P51" s="21"/>
      <c r="Q51" s="21"/>
      <c r="R51" s="21">
        <v>0</v>
      </c>
      <c r="S51" s="21">
        <v>0</v>
      </c>
      <c r="T51" s="21">
        <v>0</v>
      </c>
      <c r="U51" s="21"/>
      <c r="V51" s="21"/>
    </row>
    <row r="52" spans="1:22" s="4" customFormat="1" ht="15" hidden="1" customHeight="1" x14ac:dyDescent="0.25">
      <c r="A52" s="11">
        <v>38</v>
      </c>
      <c r="B52" s="11" t="s">
        <v>24</v>
      </c>
      <c r="C52" s="21">
        <v>0</v>
      </c>
      <c r="D52" s="21">
        <v>0</v>
      </c>
      <c r="E52" s="21">
        <v>0</v>
      </c>
      <c r="F52" s="21"/>
      <c r="G52" s="21"/>
      <c r="H52" s="21">
        <v>0</v>
      </c>
      <c r="I52" s="21">
        <v>0</v>
      </c>
      <c r="J52" s="21">
        <v>0</v>
      </c>
      <c r="K52" s="21"/>
      <c r="L52" s="21"/>
      <c r="M52" s="21">
        <v>0</v>
      </c>
      <c r="N52" s="21">
        <v>0</v>
      </c>
      <c r="O52" s="21">
        <v>0</v>
      </c>
      <c r="P52" s="21"/>
      <c r="Q52" s="21"/>
      <c r="R52" s="21">
        <v>0</v>
      </c>
      <c r="S52" s="21">
        <v>0</v>
      </c>
      <c r="T52" s="21">
        <v>0</v>
      </c>
      <c r="U52" s="21"/>
      <c r="V52" s="21"/>
    </row>
    <row r="53" spans="1:22" s="2" customFormat="1" ht="19.5" x14ac:dyDescent="0.4">
      <c r="A53" s="45" t="s">
        <v>95</v>
      </c>
      <c r="B53" s="46"/>
      <c r="C53" s="24">
        <f t="shared" ref="C53:V53" si="4">SUM(C32:C52)</f>
        <v>147</v>
      </c>
      <c r="D53" s="24">
        <f t="shared" si="4"/>
        <v>1627</v>
      </c>
      <c r="E53" s="24">
        <f t="shared" si="4"/>
        <v>105.44</v>
      </c>
      <c r="F53" s="24">
        <f t="shared" si="4"/>
        <v>0</v>
      </c>
      <c r="G53" s="24">
        <f t="shared" si="4"/>
        <v>0</v>
      </c>
      <c r="H53" s="24">
        <f t="shared" si="4"/>
        <v>147</v>
      </c>
      <c r="I53" s="24">
        <f t="shared" si="4"/>
        <v>1627</v>
      </c>
      <c r="J53" s="24">
        <f t="shared" si="4"/>
        <v>105.44</v>
      </c>
      <c r="K53" s="24">
        <f t="shared" si="4"/>
        <v>0</v>
      </c>
      <c r="L53" s="24">
        <f t="shared" si="4"/>
        <v>0</v>
      </c>
      <c r="M53" s="24">
        <f t="shared" si="4"/>
        <v>1050</v>
      </c>
      <c r="N53" s="24">
        <f t="shared" si="4"/>
        <v>8202</v>
      </c>
      <c r="O53" s="24">
        <f t="shared" si="4"/>
        <v>264.56</v>
      </c>
      <c r="P53" s="24">
        <f t="shared" si="4"/>
        <v>2</v>
      </c>
      <c r="Q53" s="24">
        <f t="shared" si="4"/>
        <v>4.5</v>
      </c>
      <c r="R53" s="24">
        <f t="shared" si="4"/>
        <v>743</v>
      </c>
      <c r="S53" s="24">
        <f t="shared" si="4"/>
        <v>8202</v>
      </c>
      <c r="T53" s="24">
        <f t="shared" si="4"/>
        <v>208.68</v>
      </c>
      <c r="U53" s="24">
        <f t="shared" si="4"/>
        <v>2</v>
      </c>
      <c r="V53" s="24">
        <f t="shared" si="4"/>
        <v>4.5</v>
      </c>
    </row>
    <row r="54" spans="1:22" s="3" customFormat="1" ht="24.75" x14ac:dyDescent="0.5">
      <c r="A54" s="12"/>
      <c r="B54" s="29" t="s">
        <v>90</v>
      </c>
      <c r="C54" s="29"/>
      <c r="D54" s="29"/>
      <c r="E54" s="29"/>
      <c r="F54" s="29"/>
      <c r="G54" s="29"/>
      <c r="H54" s="29"/>
      <c r="I54" s="29"/>
      <c r="J54" s="29"/>
      <c r="K54" s="17"/>
      <c r="L54" s="17"/>
      <c r="M54" s="29"/>
      <c r="N54" s="29"/>
      <c r="O54" s="29"/>
      <c r="P54" s="29"/>
      <c r="Q54" s="29"/>
      <c r="R54" s="29"/>
      <c r="S54" s="29"/>
      <c r="T54" s="29"/>
      <c r="U54" s="19"/>
      <c r="V54" s="18"/>
    </row>
    <row r="55" spans="1:22" s="4" customFormat="1" ht="15" hidden="1" customHeight="1" x14ac:dyDescent="0.25">
      <c r="A55" s="13">
        <v>39</v>
      </c>
      <c r="B55" s="13" t="s">
        <v>25</v>
      </c>
      <c r="C55" s="13">
        <v>0</v>
      </c>
      <c r="D55" s="13">
        <v>0</v>
      </c>
      <c r="E55" s="13">
        <v>0</v>
      </c>
      <c r="F55" s="13"/>
      <c r="G55" s="13"/>
      <c r="H55" s="13">
        <v>0</v>
      </c>
      <c r="I55" s="13">
        <v>0</v>
      </c>
      <c r="J55" s="13">
        <v>0</v>
      </c>
      <c r="K55" s="13"/>
      <c r="L55" s="13"/>
      <c r="M55" s="13">
        <v>0</v>
      </c>
      <c r="N55" s="13">
        <v>0</v>
      </c>
      <c r="O55" s="13">
        <v>0</v>
      </c>
      <c r="P55" s="13"/>
      <c r="Q55" s="13"/>
      <c r="R55" s="13">
        <v>0</v>
      </c>
      <c r="S55" s="13">
        <v>0</v>
      </c>
      <c r="T55" s="13">
        <v>0</v>
      </c>
      <c r="V55" s="18"/>
    </row>
    <row r="56" spans="1:22" s="4" customFormat="1" ht="15" hidden="1" customHeight="1" x14ac:dyDescent="0.25">
      <c r="A56" s="13">
        <v>40</v>
      </c>
      <c r="B56" s="13" t="s">
        <v>26</v>
      </c>
      <c r="C56" s="13">
        <v>0</v>
      </c>
      <c r="D56" s="13">
        <v>0</v>
      </c>
      <c r="E56" s="13">
        <v>0</v>
      </c>
      <c r="F56" s="13"/>
      <c r="G56" s="13"/>
      <c r="H56" s="13">
        <v>0</v>
      </c>
      <c r="I56" s="13">
        <v>0</v>
      </c>
      <c r="J56" s="13">
        <v>0</v>
      </c>
      <c r="K56" s="13"/>
      <c r="L56" s="13"/>
      <c r="M56" s="13">
        <v>0</v>
      </c>
      <c r="N56" s="13">
        <v>0</v>
      </c>
      <c r="O56" s="13">
        <v>0</v>
      </c>
      <c r="P56" s="13"/>
      <c r="Q56" s="13"/>
      <c r="R56" s="13">
        <v>0</v>
      </c>
      <c r="S56" s="13">
        <v>0</v>
      </c>
      <c r="T56" s="13">
        <v>0</v>
      </c>
      <c r="V56" s="18"/>
    </row>
    <row r="57" spans="1:22" s="4" customFormat="1" ht="15" hidden="1" customHeight="1" x14ac:dyDescent="0.25">
      <c r="A57" s="13">
        <v>41</v>
      </c>
      <c r="B57" s="13" t="s">
        <v>27</v>
      </c>
      <c r="C57" s="13">
        <v>0</v>
      </c>
      <c r="D57" s="13">
        <v>0</v>
      </c>
      <c r="E57" s="13">
        <v>0</v>
      </c>
      <c r="F57" s="13"/>
      <c r="G57" s="13"/>
      <c r="H57" s="13">
        <v>0</v>
      </c>
      <c r="I57" s="13">
        <v>0</v>
      </c>
      <c r="J57" s="13">
        <v>0</v>
      </c>
      <c r="K57" s="13"/>
      <c r="L57" s="13"/>
      <c r="M57" s="13">
        <v>0</v>
      </c>
      <c r="N57" s="13">
        <v>0</v>
      </c>
      <c r="O57" s="13">
        <v>0</v>
      </c>
      <c r="P57" s="13"/>
      <c r="Q57" s="13"/>
      <c r="R57" s="13">
        <v>0</v>
      </c>
      <c r="S57" s="13">
        <v>0</v>
      </c>
      <c r="T57" s="13">
        <v>0</v>
      </c>
      <c r="V57" s="18"/>
    </row>
    <row r="58" spans="1:22" s="4" customFormat="1" ht="15.75" x14ac:dyDescent="0.25">
      <c r="A58" s="9">
        <v>21</v>
      </c>
      <c r="B58" s="11" t="s">
        <v>89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</row>
    <row r="59" spans="1:22" s="4" customFormat="1" ht="15" hidden="1" customHeight="1" x14ac:dyDescent="0.25">
      <c r="A59" s="11">
        <v>43</v>
      </c>
      <c r="B59" s="11" t="s">
        <v>28</v>
      </c>
      <c r="C59" s="21">
        <v>0</v>
      </c>
      <c r="D59" s="21">
        <v>0</v>
      </c>
      <c r="E59" s="21">
        <v>0</v>
      </c>
      <c r="F59" s="21"/>
      <c r="G59" s="21"/>
      <c r="H59" s="21">
        <v>0</v>
      </c>
      <c r="I59" s="21">
        <v>0</v>
      </c>
      <c r="J59" s="21">
        <v>0</v>
      </c>
      <c r="K59" s="21"/>
      <c r="L59" s="21"/>
      <c r="M59" s="21">
        <v>0</v>
      </c>
      <c r="N59" s="21">
        <v>0</v>
      </c>
      <c r="O59" s="21">
        <v>0</v>
      </c>
      <c r="P59" s="21"/>
      <c r="Q59" s="22"/>
      <c r="R59" s="21">
        <v>0</v>
      </c>
      <c r="S59" s="21">
        <v>0</v>
      </c>
      <c r="T59" s="21">
        <v>0</v>
      </c>
      <c r="U59" s="21"/>
      <c r="V59" s="23"/>
    </row>
    <row r="60" spans="1:22" s="4" customFormat="1" ht="15" hidden="1" customHeight="1" x14ac:dyDescent="0.25">
      <c r="A60" s="11">
        <v>44</v>
      </c>
      <c r="B60" s="11" t="s">
        <v>29</v>
      </c>
      <c r="C60" s="21">
        <v>0</v>
      </c>
      <c r="D60" s="21">
        <v>0</v>
      </c>
      <c r="E60" s="21">
        <v>0</v>
      </c>
      <c r="F60" s="21"/>
      <c r="G60" s="21"/>
      <c r="H60" s="21">
        <v>0</v>
      </c>
      <c r="I60" s="21">
        <v>0</v>
      </c>
      <c r="J60" s="21">
        <v>0</v>
      </c>
      <c r="K60" s="21"/>
      <c r="L60" s="21"/>
      <c r="M60" s="21">
        <v>0</v>
      </c>
      <c r="N60" s="21">
        <v>0</v>
      </c>
      <c r="O60" s="21">
        <v>0</v>
      </c>
      <c r="P60" s="21"/>
      <c r="Q60" s="22"/>
      <c r="R60" s="21">
        <v>0</v>
      </c>
      <c r="S60" s="21">
        <v>0</v>
      </c>
      <c r="T60" s="21">
        <v>0</v>
      </c>
      <c r="U60" s="21"/>
      <c r="V60" s="23"/>
    </row>
    <row r="61" spans="1:22" s="2" customFormat="1" ht="19.5" x14ac:dyDescent="0.4">
      <c r="A61" s="45" t="s">
        <v>95</v>
      </c>
      <c r="B61" s="46"/>
      <c r="C61" s="24">
        <f t="shared" ref="C61:T61" si="5">SUM(C55:C60)</f>
        <v>0</v>
      </c>
      <c r="D61" s="24">
        <f t="shared" si="5"/>
        <v>0</v>
      </c>
      <c r="E61" s="24">
        <f t="shared" si="5"/>
        <v>0</v>
      </c>
      <c r="F61" s="24">
        <v>0</v>
      </c>
      <c r="G61" s="24">
        <v>0</v>
      </c>
      <c r="H61" s="24">
        <f t="shared" si="5"/>
        <v>0</v>
      </c>
      <c r="I61" s="24">
        <f t="shared" si="5"/>
        <v>0</v>
      </c>
      <c r="J61" s="24">
        <f t="shared" si="5"/>
        <v>0</v>
      </c>
      <c r="K61" s="24">
        <v>0</v>
      </c>
      <c r="L61" s="24">
        <v>0</v>
      </c>
      <c r="M61" s="24">
        <f t="shared" si="5"/>
        <v>0</v>
      </c>
      <c r="N61" s="24">
        <f t="shared" si="5"/>
        <v>0</v>
      </c>
      <c r="O61" s="24">
        <f t="shared" si="5"/>
        <v>0</v>
      </c>
      <c r="P61" s="24">
        <v>0</v>
      </c>
      <c r="Q61" s="24">
        <v>0</v>
      </c>
      <c r="R61" s="24">
        <f t="shared" si="5"/>
        <v>0</v>
      </c>
      <c r="S61" s="24">
        <f t="shared" si="5"/>
        <v>0</v>
      </c>
      <c r="T61" s="24">
        <f t="shared" si="5"/>
        <v>0</v>
      </c>
      <c r="U61" s="24">
        <v>0</v>
      </c>
      <c r="V61" s="24">
        <v>0</v>
      </c>
    </row>
    <row r="62" spans="1:22" s="3" customFormat="1" ht="24.75" hidden="1" customHeight="1" x14ac:dyDescent="0.5">
      <c r="A62" s="11"/>
      <c r="B62" s="26" t="s">
        <v>30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11"/>
      <c r="V62" s="18"/>
    </row>
    <row r="63" spans="1:22" s="4" customFormat="1" ht="15" hidden="1" customHeight="1" x14ac:dyDescent="0.25">
      <c r="A63" s="11">
        <v>45</v>
      </c>
      <c r="B63" s="11" t="s">
        <v>31</v>
      </c>
      <c r="C63" s="11">
        <v>0</v>
      </c>
      <c r="D63" s="11">
        <v>0</v>
      </c>
      <c r="E63" s="11">
        <v>0</v>
      </c>
      <c r="F63" s="11"/>
      <c r="G63" s="11"/>
      <c r="H63" s="11">
        <v>0</v>
      </c>
      <c r="I63" s="11">
        <v>0</v>
      </c>
      <c r="J63" s="11">
        <v>0</v>
      </c>
      <c r="K63" s="11"/>
      <c r="L63" s="11"/>
      <c r="M63" s="11">
        <v>0</v>
      </c>
      <c r="N63" s="11">
        <v>0</v>
      </c>
      <c r="O63" s="11">
        <v>0</v>
      </c>
      <c r="P63" s="11"/>
      <c r="Q63" s="11"/>
      <c r="R63" s="11">
        <v>0</v>
      </c>
      <c r="S63" s="11">
        <v>0</v>
      </c>
      <c r="T63" s="11">
        <v>0</v>
      </c>
      <c r="U63" s="18"/>
      <c r="V63" s="18"/>
    </row>
    <row r="64" spans="1:22" s="4" customFormat="1" ht="15" hidden="1" customHeight="1" x14ac:dyDescent="0.25">
      <c r="A64" s="27" t="s">
        <v>5</v>
      </c>
      <c r="B64" s="26"/>
      <c r="C64" s="11">
        <f t="shared" ref="C64:T64" si="6">SUM(C63:C63)</f>
        <v>0</v>
      </c>
      <c r="D64" s="11">
        <f t="shared" si="6"/>
        <v>0</v>
      </c>
      <c r="E64" s="11">
        <f t="shared" si="6"/>
        <v>0</v>
      </c>
      <c r="F64" s="11"/>
      <c r="G64" s="11"/>
      <c r="H64" s="11">
        <f t="shared" si="6"/>
        <v>0</v>
      </c>
      <c r="I64" s="11">
        <f t="shared" si="6"/>
        <v>0</v>
      </c>
      <c r="J64" s="11">
        <f t="shared" si="6"/>
        <v>0</v>
      </c>
      <c r="K64" s="11"/>
      <c r="L64" s="11"/>
      <c r="M64" s="11">
        <f t="shared" si="6"/>
        <v>0</v>
      </c>
      <c r="N64" s="11">
        <f t="shared" si="6"/>
        <v>0</v>
      </c>
      <c r="O64" s="11">
        <f t="shared" si="6"/>
        <v>0</v>
      </c>
      <c r="P64" s="11"/>
      <c r="Q64" s="11"/>
      <c r="R64" s="11">
        <f t="shared" si="6"/>
        <v>0</v>
      </c>
      <c r="S64" s="11">
        <f t="shared" si="6"/>
        <v>0</v>
      </c>
      <c r="T64" s="11">
        <f t="shared" si="6"/>
        <v>0</v>
      </c>
      <c r="U64" s="18"/>
      <c r="V64" s="18"/>
    </row>
    <row r="65" spans="1:22" s="4" customFormat="1" ht="19.5" x14ac:dyDescent="0.4">
      <c r="A65" s="28" t="s">
        <v>96</v>
      </c>
      <c r="B65" s="29"/>
      <c r="C65" s="24">
        <f t="shared" ref="C65:V65" si="7">SUM(C19+C22+C27+C30+C53+C61+C64)</f>
        <v>12891</v>
      </c>
      <c r="D65" s="24">
        <f t="shared" si="7"/>
        <v>124786</v>
      </c>
      <c r="E65" s="24">
        <f t="shared" si="7"/>
        <v>2115.84</v>
      </c>
      <c r="F65" s="24">
        <f t="shared" si="7"/>
        <v>3262</v>
      </c>
      <c r="G65" s="24">
        <f t="shared" si="7"/>
        <v>10980.16</v>
      </c>
      <c r="H65" s="24">
        <f t="shared" si="7"/>
        <v>12109</v>
      </c>
      <c r="I65" s="24">
        <f t="shared" si="7"/>
        <v>114831</v>
      </c>
      <c r="J65" s="24">
        <f t="shared" si="7"/>
        <v>1875.0600000000002</v>
      </c>
      <c r="K65" s="24">
        <f t="shared" si="7"/>
        <v>3245</v>
      </c>
      <c r="L65" s="24">
        <f t="shared" si="7"/>
        <v>10920.98</v>
      </c>
      <c r="M65" s="24">
        <f t="shared" si="7"/>
        <v>321711</v>
      </c>
      <c r="N65" s="24">
        <f t="shared" si="7"/>
        <v>2753211</v>
      </c>
      <c r="O65" s="24">
        <f t="shared" si="7"/>
        <v>83695.26999999999</v>
      </c>
      <c r="P65" s="24">
        <f t="shared" si="7"/>
        <v>44304</v>
      </c>
      <c r="Q65" s="24">
        <f t="shared" si="7"/>
        <v>106297.98000000001</v>
      </c>
      <c r="R65" s="24">
        <f t="shared" si="7"/>
        <v>306420</v>
      </c>
      <c r="S65" s="24">
        <f t="shared" si="7"/>
        <v>2649191</v>
      </c>
      <c r="T65" s="24">
        <f t="shared" si="7"/>
        <v>77581.219999999987</v>
      </c>
      <c r="U65" s="24">
        <f t="shared" si="7"/>
        <v>51466</v>
      </c>
      <c r="V65" s="24">
        <f t="shared" si="7"/>
        <v>124516.98</v>
      </c>
    </row>
    <row r="66" spans="1:22" s="4" customFormat="1" x14ac:dyDescent="0.25">
      <c r="A66" s="13"/>
      <c r="B66" s="25" t="s">
        <v>92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</sheetData>
  <mergeCells count="35">
    <mergeCell ref="A53:B53"/>
    <mergeCell ref="A19:B19"/>
    <mergeCell ref="A22:B22"/>
    <mergeCell ref="A27:B27"/>
    <mergeCell ref="B4:B6"/>
    <mergeCell ref="A4:A6"/>
    <mergeCell ref="A61:B61"/>
    <mergeCell ref="B62:T62"/>
    <mergeCell ref="A64:B64"/>
    <mergeCell ref="A65:B65"/>
    <mergeCell ref="B7:J7"/>
    <mergeCell ref="B20:J20"/>
    <mergeCell ref="M20:T20"/>
    <mergeCell ref="B23:J23"/>
    <mergeCell ref="M23:T23"/>
    <mergeCell ref="B28:J28"/>
    <mergeCell ref="M28:T28"/>
    <mergeCell ref="B31:J31"/>
    <mergeCell ref="M31:T31"/>
    <mergeCell ref="B54:J54"/>
    <mergeCell ref="M54:T54"/>
    <mergeCell ref="A30:B30"/>
    <mergeCell ref="S3:V3"/>
    <mergeCell ref="A1:V1"/>
    <mergeCell ref="A2:V2"/>
    <mergeCell ref="M4:V4"/>
    <mergeCell ref="F5:G5"/>
    <mergeCell ref="K5:L5"/>
    <mergeCell ref="P5:Q5"/>
    <mergeCell ref="U5:V5"/>
    <mergeCell ref="C5:E5"/>
    <mergeCell ref="H5:J5"/>
    <mergeCell ref="M5:O5"/>
    <mergeCell ref="R5:T5"/>
    <mergeCell ref="C4:L4"/>
  </mergeCells>
  <printOptions horizontalCentered="1" verticalCentered="1"/>
  <pageMargins left="0.39370078740157483" right="0.39370078740157483" top="0.31496062992125984" bottom="0.31496062992125984" header="0" footer="0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66"/>
  <sheetViews>
    <sheetView zoomScale="75" zoomScaleNormal="75" workbookViewId="0">
      <selection sqref="A1:R1"/>
    </sheetView>
  </sheetViews>
  <sheetFormatPr defaultRowHeight="15" x14ac:dyDescent="0.25"/>
  <cols>
    <col min="1" max="1" width="6.5703125" bestFit="1" customWidth="1"/>
    <col min="2" max="2" width="40.28515625" customWidth="1"/>
    <col min="3" max="3" width="14.140625" customWidth="1"/>
    <col min="4" max="5" width="14.7109375" customWidth="1"/>
    <col min="6" max="6" width="15.140625" customWidth="1"/>
    <col min="7" max="7" width="12" customWidth="1"/>
    <col min="8" max="9" width="14.7109375" customWidth="1"/>
    <col min="10" max="10" width="14.5703125" customWidth="1"/>
    <col min="11" max="18" width="15.28515625" customWidth="1"/>
  </cols>
  <sheetData>
    <row r="1" spans="1:254" ht="31.5" x14ac:dyDescent="0.6">
      <c r="A1" s="51" t="s">
        <v>105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2"/>
      <c r="M1" s="52"/>
      <c r="N1" s="52"/>
      <c r="O1" s="52"/>
      <c r="P1" s="52"/>
      <c r="Q1" s="52"/>
      <c r="R1" s="52"/>
    </row>
    <row r="2" spans="1:254" ht="23.25" x14ac:dyDescent="0.35">
      <c r="A2" s="37" t="s">
        <v>100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8"/>
      <c r="O2" s="38"/>
      <c r="P2" s="38"/>
      <c r="Q2" s="38"/>
      <c r="R2" s="38"/>
    </row>
    <row r="3" spans="1:254" ht="20.25" x14ac:dyDescent="0.3">
      <c r="A3" s="1"/>
      <c r="B3" s="1"/>
      <c r="C3" s="1"/>
      <c r="D3" s="1"/>
      <c r="E3" s="1"/>
      <c r="F3" s="1"/>
      <c r="G3" s="1"/>
      <c r="H3" s="1"/>
      <c r="I3" s="1"/>
      <c r="J3" s="1"/>
      <c r="L3" s="48" t="s">
        <v>51</v>
      </c>
      <c r="M3" s="48"/>
      <c r="N3" s="48"/>
      <c r="O3" s="48"/>
      <c r="P3" s="48"/>
      <c r="Q3" s="48"/>
      <c r="R3" s="48"/>
    </row>
    <row r="4" spans="1:254" ht="18" x14ac:dyDescent="0.25">
      <c r="A4" s="40" t="s">
        <v>0</v>
      </c>
      <c r="B4" s="40" t="s">
        <v>1</v>
      </c>
      <c r="C4" s="49" t="s">
        <v>33</v>
      </c>
      <c r="D4" s="49"/>
      <c r="E4" s="49"/>
      <c r="F4" s="49"/>
      <c r="G4" s="49"/>
      <c r="H4" s="49"/>
      <c r="I4" s="49"/>
      <c r="J4" s="49"/>
      <c r="K4" s="49" t="s">
        <v>34</v>
      </c>
      <c r="L4" s="49"/>
      <c r="M4" s="49"/>
      <c r="N4" s="49"/>
      <c r="O4" s="49"/>
      <c r="P4" s="49"/>
      <c r="Q4" s="49"/>
      <c r="R4" s="49"/>
    </row>
    <row r="5" spans="1:254" ht="18" x14ac:dyDescent="0.25">
      <c r="A5" s="40"/>
      <c r="B5" s="40"/>
      <c r="C5" s="36" t="s">
        <v>91</v>
      </c>
      <c r="D5" s="50"/>
      <c r="E5" s="50"/>
      <c r="F5" s="50"/>
      <c r="G5" s="36" t="s">
        <v>35</v>
      </c>
      <c r="H5" s="36"/>
      <c r="I5" s="50" t="s">
        <v>36</v>
      </c>
      <c r="J5" s="50"/>
      <c r="K5" s="36" t="s">
        <v>41</v>
      </c>
      <c r="L5" s="50"/>
      <c r="M5" s="50"/>
      <c r="N5" s="50"/>
      <c r="O5" s="36" t="s">
        <v>37</v>
      </c>
      <c r="P5" s="36"/>
      <c r="Q5" s="50"/>
      <c r="R5" s="50"/>
    </row>
    <row r="6" spans="1:254" ht="72" x14ac:dyDescent="0.25">
      <c r="A6" s="40"/>
      <c r="B6" s="40"/>
      <c r="C6" s="15" t="s">
        <v>3</v>
      </c>
      <c r="D6" s="15" t="s">
        <v>38</v>
      </c>
      <c r="E6" s="15" t="s">
        <v>40</v>
      </c>
      <c r="F6" s="15" t="s">
        <v>38</v>
      </c>
      <c r="G6" s="15" t="s">
        <v>3</v>
      </c>
      <c r="H6" s="15" t="s">
        <v>39</v>
      </c>
      <c r="I6" s="15" t="s">
        <v>40</v>
      </c>
      <c r="J6" s="15" t="s">
        <v>38</v>
      </c>
      <c r="K6" s="15" t="s">
        <v>3</v>
      </c>
      <c r="L6" s="15" t="s">
        <v>38</v>
      </c>
      <c r="M6" s="15" t="s">
        <v>40</v>
      </c>
      <c r="N6" s="15" t="s">
        <v>38</v>
      </c>
      <c r="O6" s="15" t="s">
        <v>3</v>
      </c>
      <c r="P6" s="15" t="s">
        <v>38</v>
      </c>
      <c r="Q6" s="15" t="s">
        <v>40</v>
      </c>
      <c r="R6" s="15" t="s">
        <v>38</v>
      </c>
    </row>
    <row r="7" spans="1:254" ht="24.75" customHeight="1" x14ac:dyDescent="0.25">
      <c r="A7" s="6"/>
      <c r="B7" s="30" t="s">
        <v>69</v>
      </c>
      <c r="C7" s="31"/>
      <c r="D7" s="31"/>
      <c r="E7" s="31"/>
      <c r="F7" s="31"/>
      <c r="G7" s="31"/>
      <c r="H7" s="31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9">
        <v>1</v>
      </c>
      <c r="B8" s="11" t="s">
        <v>70</v>
      </c>
      <c r="C8" s="21">
        <v>831</v>
      </c>
      <c r="D8" s="21">
        <v>2092.2800000000002</v>
      </c>
      <c r="E8" s="21">
        <v>457</v>
      </c>
      <c r="F8" s="21">
        <v>887.63</v>
      </c>
      <c r="G8" s="21">
        <v>775</v>
      </c>
      <c r="H8" s="21">
        <v>1985.52</v>
      </c>
      <c r="I8" s="21">
        <v>276</v>
      </c>
      <c r="J8" s="21">
        <v>630.97</v>
      </c>
      <c r="K8" s="21">
        <v>2272</v>
      </c>
      <c r="L8" s="21">
        <v>5312.02</v>
      </c>
      <c r="M8" s="21">
        <v>1181</v>
      </c>
      <c r="N8" s="21">
        <v>1880.32</v>
      </c>
      <c r="O8" s="21">
        <v>2212</v>
      </c>
      <c r="P8" s="21">
        <v>5205.5200000000004</v>
      </c>
      <c r="Q8" s="21">
        <v>1152</v>
      </c>
      <c r="R8" s="21">
        <v>1832.7</v>
      </c>
    </row>
    <row r="9" spans="1:254" s="4" customFormat="1" ht="20.100000000000001" customHeight="1" x14ac:dyDescent="0.25">
      <c r="A9" s="9">
        <v>2</v>
      </c>
      <c r="B9" s="11" t="s">
        <v>71</v>
      </c>
      <c r="C9" s="21">
        <v>766</v>
      </c>
      <c r="D9" s="21">
        <v>929.44</v>
      </c>
      <c r="E9" s="21">
        <v>83</v>
      </c>
      <c r="F9" s="21">
        <v>222.3</v>
      </c>
      <c r="G9" s="21">
        <v>679</v>
      </c>
      <c r="H9" s="21">
        <v>861.87</v>
      </c>
      <c r="I9" s="21">
        <v>81</v>
      </c>
      <c r="J9" s="21">
        <v>214.3</v>
      </c>
      <c r="K9" s="21">
        <v>2578</v>
      </c>
      <c r="L9" s="21">
        <v>3398.58</v>
      </c>
      <c r="M9" s="21">
        <v>284</v>
      </c>
      <c r="N9" s="21">
        <v>700.85</v>
      </c>
      <c r="O9" s="21">
        <v>2134</v>
      </c>
      <c r="P9" s="21">
        <v>2283.73</v>
      </c>
      <c r="Q9" s="21">
        <v>275</v>
      </c>
      <c r="R9" s="21">
        <v>676.87</v>
      </c>
    </row>
    <row r="10" spans="1:254" s="4" customFormat="1" ht="15.75" x14ac:dyDescent="0.25">
      <c r="A10" s="9">
        <v>3</v>
      </c>
      <c r="B10" s="11" t="s">
        <v>72</v>
      </c>
      <c r="C10" s="21">
        <v>316</v>
      </c>
      <c r="D10" s="21">
        <v>309.07</v>
      </c>
      <c r="E10" s="21">
        <v>31</v>
      </c>
      <c r="F10" s="21">
        <v>46.1</v>
      </c>
      <c r="G10" s="21">
        <v>2</v>
      </c>
      <c r="H10" s="21">
        <v>0.11</v>
      </c>
      <c r="I10" s="21">
        <v>0</v>
      </c>
      <c r="J10" s="21">
        <v>0</v>
      </c>
      <c r="K10" s="21">
        <v>1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254" s="4" customFormat="1" ht="15.75" x14ac:dyDescent="0.25">
      <c r="A11" s="9">
        <v>4</v>
      </c>
      <c r="B11" s="11" t="s">
        <v>73</v>
      </c>
      <c r="C11" s="21">
        <v>11</v>
      </c>
      <c r="D11" s="21">
        <v>27</v>
      </c>
      <c r="E11" s="21">
        <v>11</v>
      </c>
      <c r="F11" s="21">
        <v>27</v>
      </c>
      <c r="G11" s="21">
        <v>11</v>
      </c>
      <c r="H11" s="21">
        <v>27</v>
      </c>
      <c r="I11" s="21">
        <v>11</v>
      </c>
      <c r="J11" s="21">
        <v>27</v>
      </c>
      <c r="K11" s="21">
        <v>29</v>
      </c>
      <c r="L11" s="21">
        <v>72</v>
      </c>
      <c r="M11" s="21">
        <v>28</v>
      </c>
      <c r="N11" s="21">
        <v>66</v>
      </c>
      <c r="O11" s="21">
        <v>29</v>
      </c>
      <c r="P11" s="21">
        <v>72</v>
      </c>
      <c r="Q11" s="21">
        <v>28</v>
      </c>
      <c r="R11" s="21">
        <v>66</v>
      </c>
    </row>
    <row r="12" spans="1:254" s="4" customFormat="1" ht="15.75" x14ac:dyDescent="0.25">
      <c r="A12" s="9">
        <v>5</v>
      </c>
      <c r="B12" s="11" t="s">
        <v>74</v>
      </c>
      <c r="C12" s="21">
        <v>18</v>
      </c>
      <c r="D12" s="21">
        <v>24.57</v>
      </c>
      <c r="E12" s="21">
        <v>18</v>
      </c>
      <c r="F12" s="21">
        <v>24.57</v>
      </c>
      <c r="G12" s="21">
        <v>18</v>
      </c>
      <c r="H12" s="21">
        <v>24.57</v>
      </c>
      <c r="I12" s="21">
        <v>18</v>
      </c>
      <c r="J12" s="21">
        <v>24.57</v>
      </c>
      <c r="K12" s="21">
        <v>63</v>
      </c>
      <c r="L12" s="21">
        <v>76.62</v>
      </c>
      <c r="M12" s="21">
        <v>63</v>
      </c>
      <c r="N12" s="21">
        <v>76.62</v>
      </c>
      <c r="O12" s="21">
        <v>63</v>
      </c>
      <c r="P12" s="21">
        <v>76.62</v>
      </c>
      <c r="Q12" s="21">
        <v>63</v>
      </c>
      <c r="R12" s="21">
        <v>76.62</v>
      </c>
    </row>
    <row r="13" spans="1:254" s="4" customFormat="1" ht="15.75" x14ac:dyDescent="0.25">
      <c r="A13" s="9">
        <v>6</v>
      </c>
      <c r="B13" s="11" t="s">
        <v>75</v>
      </c>
      <c r="C13" s="21">
        <v>45</v>
      </c>
      <c r="D13" s="21">
        <v>195</v>
      </c>
      <c r="E13" s="21">
        <v>4</v>
      </c>
      <c r="F13" s="21">
        <v>6</v>
      </c>
      <c r="G13" s="21">
        <v>45</v>
      </c>
      <c r="H13" s="21">
        <v>195</v>
      </c>
      <c r="I13" s="21">
        <v>4</v>
      </c>
      <c r="J13" s="21">
        <v>6</v>
      </c>
      <c r="K13" s="21">
        <v>147</v>
      </c>
      <c r="L13" s="21">
        <v>535</v>
      </c>
      <c r="M13" s="21">
        <v>21</v>
      </c>
      <c r="N13" s="21">
        <v>35.700000000000003</v>
      </c>
      <c r="O13" s="21">
        <v>146</v>
      </c>
      <c r="P13" s="21">
        <v>526</v>
      </c>
      <c r="Q13" s="21">
        <v>21</v>
      </c>
      <c r="R13" s="21">
        <v>35.700000000000003</v>
      </c>
    </row>
    <row r="14" spans="1:254" s="4" customFormat="1" ht="15.75" x14ac:dyDescent="0.25">
      <c r="A14" s="9">
        <v>7</v>
      </c>
      <c r="B14" s="11" t="s">
        <v>76</v>
      </c>
      <c r="C14" s="21">
        <v>12</v>
      </c>
      <c r="D14" s="21">
        <v>21</v>
      </c>
      <c r="E14" s="21">
        <v>12</v>
      </c>
      <c r="F14" s="21">
        <v>21</v>
      </c>
      <c r="G14" s="21">
        <v>12</v>
      </c>
      <c r="H14" s="21">
        <v>21</v>
      </c>
      <c r="I14" s="21">
        <v>12</v>
      </c>
      <c r="J14" s="21">
        <v>21</v>
      </c>
      <c r="K14" s="21">
        <v>40</v>
      </c>
      <c r="L14" s="21">
        <v>77.06</v>
      </c>
      <c r="M14" s="21">
        <v>40</v>
      </c>
      <c r="N14" s="21">
        <v>77.06</v>
      </c>
      <c r="O14" s="21">
        <v>40</v>
      </c>
      <c r="P14" s="21">
        <v>77.06</v>
      </c>
      <c r="Q14" s="21">
        <v>40</v>
      </c>
      <c r="R14" s="21">
        <v>77.06</v>
      </c>
    </row>
    <row r="15" spans="1:254" s="4" customFormat="1" ht="15.75" x14ac:dyDescent="0.25">
      <c r="A15" s="9">
        <v>8</v>
      </c>
      <c r="B15" s="11" t="s">
        <v>77</v>
      </c>
      <c r="C15" s="21">
        <v>18</v>
      </c>
      <c r="D15" s="21">
        <v>112</v>
      </c>
      <c r="E15" s="21">
        <v>17</v>
      </c>
      <c r="F15" s="21">
        <v>106</v>
      </c>
      <c r="G15" s="21">
        <v>18</v>
      </c>
      <c r="H15" s="21">
        <v>112</v>
      </c>
      <c r="I15" s="21">
        <v>17</v>
      </c>
      <c r="J15" s="21">
        <v>106</v>
      </c>
      <c r="K15" s="21">
        <v>68</v>
      </c>
      <c r="L15" s="21">
        <v>412</v>
      </c>
      <c r="M15" s="21">
        <v>64</v>
      </c>
      <c r="N15" s="21">
        <v>397.5</v>
      </c>
      <c r="O15" s="21">
        <v>68</v>
      </c>
      <c r="P15" s="21">
        <v>412</v>
      </c>
      <c r="Q15" s="21">
        <v>64</v>
      </c>
      <c r="R15" s="21">
        <v>397.5</v>
      </c>
    </row>
    <row r="16" spans="1:254" s="4" customFormat="1" ht="15.75" x14ac:dyDescent="0.25">
      <c r="A16" s="9">
        <v>9</v>
      </c>
      <c r="B16" s="11" t="s">
        <v>78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18" s="4" customFormat="1" ht="15.75" x14ac:dyDescent="0.25">
      <c r="A17" s="9">
        <v>10</v>
      </c>
      <c r="B17" s="11" t="s">
        <v>79</v>
      </c>
      <c r="C17" s="21">
        <v>146</v>
      </c>
      <c r="D17" s="21">
        <v>323.48</v>
      </c>
      <c r="E17" s="21">
        <v>26</v>
      </c>
      <c r="F17" s="21">
        <v>49</v>
      </c>
      <c r="G17" s="21">
        <v>146</v>
      </c>
      <c r="H17" s="21">
        <v>323.48</v>
      </c>
      <c r="I17" s="21">
        <v>26</v>
      </c>
      <c r="J17" s="21">
        <v>49</v>
      </c>
      <c r="K17" s="21">
        <v>585</v>
      </c>
      <c r="L17" s="21">
        <v>978.31</v>
      </c>
      <c r="M17" s="21">
        <v>76</v>
      </c>
      <c r="N17" s="21">
        <v>109.8</v>
      </c>
      <c r="O17" s="21">
        <v>585</v>
      </c>
      <c r="P17" s="21">
        <v>978.31</v>
      </c>
      <c r="Q17" s="21">
        <v>76</v>
      </c>
      <c r="R17" s="21">
        <v>109.8</v>
      </c>
    </row>
    <row r="18" spans="1:18" s="4" customFormat="1" ht="15.75" x14ac:dyDescent="0.25">
      <c r="A18" s="9">
        <v>11</v>
      </c>
      <c r="B18" s="11" t="s">
        <v>80</v>
      </c>
      <c r="C18" s="21">
        <v>6</v>
      </c>
      <c r="D18" s="21">
        <v>18</v>
      </c>
      <c r="E18" s="21">
        <v>1</v>
      </c>
      <c r="F18" s="21">
        <v>6</v>
      </c>
      <c r="G18" s="21">
        <v>6</v>
      </c>
      <c r="H18" s="21">
        <v>18</v>
      </c>
      <c r="I18" s="21">
        <v>1</v>
      </c>
      <c r="J18" s="21">
        <v>6</v>
      </c>
      <c r="K18" s="21">
        <v>22</v>
      </c>
      <c r="L18" s="21">
        <v>42.5</v>
      </c>
      <c r="M18" s="21">
        <v>8</v>
      </c>
      <c r="N18" s="21">
        <v>18</v>
      </c>
      <c r="O18" s="21">
        <v>22</v>
      </c>
      <c r="P18" s="21">
        <v>42.5</v>
      </c>
      <c r="Q18" s="21">
        <v>8</v>
      </c>
      <c r="R18" s="21">
        <v>18</v>
      </c>
    </row>
    <row r="19" spans="1:18" s="2" customFormat="1" ht="19.5" x14ac:dyDescent="0.4">
      <c r="A19" s="45" t="s">
        <v>95</v>
      </c>
      <c r="B19" s="46"/>
      <c r="C19" s="24">
        <f t="shared" ref="C19:R19" si="0">SUM(C8:C18)</f>
        <v>2169</v>
      </c>
      <c r="D19" s="24">
        <f t="shared" si="0"/>
        <v>4051.8400000000006</v>
      </c>
      <c r="E19" s="24">
        <f t="shared" si="0"/>
        <v>660</v>
      </c>
      <c r="F19" s="24">
        <f t="shared" si="0"/>
        <v>1395.6</v>
      </c>
      <c r="G19" s="24">
        <f t="shared" si="0"/>
        <v>1712</v>
      </c>
      <c r="H19" s="24">
        <f t="shared" si="0"/>
        <v>3568.55</v>
      </c>
      <c r="I19" s="24">
        <f t="shared" si="0"/>
        <v>446</v>
      </c>
      <c r="J19" s="24">
        <f t="shared" si="0"/>
        <v>1084.8400000000001</v>
      </c>
      <c r="K19" s="24">
        <f t="shared" si="0"/>
        <v>5805</v>
      </c>
      <c r="L19" s="24">
        <f t="shared" si="0"/>
        <v>10904.09</v>
      </c>
      <c r="M19" s="24">
        <f t="shared" si="0"/>
        <v>1765</v>
      </c>
      <c r="N19" s="24">
        <f t="shared" si="0"/>
        <v>3361.85</v>
      </c>
      <c r="O19" s="24">
        <f t="shared" si="0"/>
        <v>5299</v>
      </c>
      <c r="P19" s="24">
        <f t="shared" si="0"/>
        <v>9673.74</v>
      </c>
      <c r="Q19" s="24">
        <f t="shared" si="0"/>
        <v>1727</v>
      </c>
      <c r="R19" s="24">
        <f t="shared" si="0"/>
        <v>3290.25</v>
      </c>
    </row>
    <row r="20" spans="1:18" s="3" customFormat="1" ht="24.75" x14ac:dyDescent="0.5">
      <c r="A20" s="12"/>
      <c r="B20" s="47" t="s">
        <v>63</v>
      </c>
      <c r="C20" s="47"/>
      <c r="D20" s="47"/>
      <c r="E20" s="47"/>
      <c r="F20" s="47"/>
      <c r="G20" s="47"/>
      <c r="H20" s="47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4" customFormat="1" ht="15.75" x14ac:dyDescent="0.25">
      <c r="A21" s="9">
        <v>12</v>
      </c>
      <c r="B21" s="11" t="s">
        <v>81</v>
      </c>
      <c r="C21" s="21">
        <v>204</v>
      </c>
      <c r="D21" s="21">
        <v>388.74</v>
      </c>
      <c r="E21" s="21">
        <v>160</v>
      </c>
      <c r="F21" s="21">
        <v>245.26</v>
      </c>
      <c r="G21" s="21">
        <v>204</v>
      </c>
      <c r="H21" s="21">
        <v>388.74</v>
      </c>
      <c r="I21" s="21">
        <v>160</v>
      </c>
      <c r="J21" s="21">
        <v>245.26</v>
      </c>
      <c r="K21" s="21">
        <v>786</v>
      </c>
      <c r="L21" s="21">
        <v>1252.68</v>
      </c>
      <c r="M21" s="21">
        <v>661</v>
      </c>
      <c r="N21" s="21">
        <v>919.59</v>
      </c>
      <c r="O21" s="21">
        <v>786</v>
      </c>
      <c r="P21" s="21">
        <v>1252.68</v>
      </c>
      <c r="Q21" s="21">
        <v>661</v>
      </c>
      <c r="R21" s="21">
        <v>919.59</v>
      </c>
    </row>
    <row r="22" spans="1:18" s="2" customFormat="1" ht="19.5" x14ac:dyDescent="0.4">
      <c r="A22" s="45" t="s">
        <v>95</v>
      </c>
      <c r="B22" s="46"/>
      <c r="C22" s="24">
        <f t="shared" ref="C22:R22" si="1">SUM(C21:C21)</f>
        <v>204</v>
      </c>
      <c r="D22" s="24">
        <f t="shared" si="1"/>
        <v>388.74</v>
      </c>
      <c r="E22" s="24">
        <f t="shared" si="1"/>
        <v>160</v>
      </c>
      <c r="F22" s="24">
        <f t="shared" si="1"/>
        <v>245.26</v>
      </c>
      <c r="G22" s="24">
        <f t="shared" si="1"/>
        <v>204</v>
      </c>
      <c r="H22" s="24">
        <f t="shared" si="1"/>
        <v>388.74</v>
      </c>
      <c r="I22" s="24">
        <f t="shared" si="1"/>
        <v>160</v>
      </c>
      <c r="J22" s="24">
        <f t="shared" si="1"/>
        <v>245.26</v>
      </c>
      <c r="K22" s="24">
        <f t="shared" si="1"/>
        <v>786</v>
      </c>
      <c r="L22" s="24">
        <f t="shared" si="1"/>
        <v>1252.68</v>
      </c>
      <c r="M22" s="24">
        <f t="shared" si="1"/>
        <v>661</v>
      </c>
      <c r="N22" s="24">
        <f t="shared" si="1"/>
        <v>919.59</v>
      </c>
      <c r="O22" s="24">
        <f t="shared" si="1"/>
        <v>786</v>
      </c>
      <c r="P22" s="24">
        <f t="shared" si="1"/>
        <v>1252.68</v>
      </c>
      <c r="Q22" s="24">
        <f t="shared" si="1"/>
        <v>661</v>
      </c>
      <c r="R22" s="24">
        <f t="shared" si="1"/>
        <v>919.59</v>
      </c>
    </row>
    <row r="23" spans="1:18" s="3" customFormat="1" ht="24.75" x14ac:dyDescent="0.5">
      <c r="A23" s="12"/>
      <c r="B23" s="30" t="s">
        <v>82</v>
      </c>
      <c r="C23" s="31"/>
      <c r="D23" s="31"/>
      <c r="E23" s="31"/>
      <c r="F23" s="31"/>
      <c r="G23" s="31"/>
      <c r="H23" s="31"/>
      <c r="I23" s="32"/>
      <c r="J23" s="33"/>
      <c r="K23" s="33"/>
      <c r="L23" s="33"/>
      <c r="M23" s="33"/>
      <c r="N23" s="33"/>
      <c r="O23" s="33"/>
      <c r="P23" s="32"/>
      <c r="Q23" s="33"/>
      <c r="R23" s="33"/>
    </row>
    <row r="24" spans="1:18" s="4" customFormat="1" ht="15.75" x14ac:dyDescent="0.25">
      <c r="A24" s="9">
        <v>13</v>
      </c>
      <c r="B24" s="11" t="s">
        <v>6</v>
      </c>
      <c r="C24" s="21">
        <v>514</v>
      </c>
      <c r="D24" s="21">
        <v>791.13</v>
      </c>
      <c r="E24" s="21">
        <v>483</v>
      </c>
      <c r="F24" s="21">
        <v>704.15</v>
      </c>
      <c r="G24" s="21">
        <v>514</v>
      </c>
      <c r="H24" s="21">
        <v>791.13</v>
      </c>
      <c r="I24" s="21">
        <v>483</v>
      </c>
      <c r="J24" s="21">
        <v>704.15</v>
      </c>
      <c r="K24" s="21">
        <v>1401</v>
      </c>
      <c r="L24" s="21">
        <v>2033.84</v>
      </c>
      <c r="M24" s="21">
        <v>1331</v>
      </c>
      <c r="N24" s="21">
        <v>1766.24</v>
      </c>
      <c r="O24" s="21">
        <v>1399</v>
      </c>
      <c r="P24" s="21">
        <v>2018.84</v>
      </c>
      <c r="Q24" s="21">
        <v>1331</v>
      </c>
      <c r="R24" s="21">
        <v>1766.24</v>
      </c>
    </row>
    <row r="25" spans="1:18" s="4" customFormat="1" ht="15" hidden="1" customHeight="1" x14ac:dyDescent="0.25">
      <c r="A25" s="9">
        <v>14</v>
      </c>
      <c r="B25" s="11" t="s">
        <v>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</row>
    <row r="26" spans="1:18" s="4" customFormat="1" ht="15.75" x14ac:dyDescent="0.25">
      <c r="A26" s="9">
        <v>14</v>
      </c>
      <c r="B26" s="11" t="s">
        <v>8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</row>
    <row r="27" spans="1:18" s="2" customFormat="1" ht="19.5" x14ac:dyDescent="0.4">
      <c r="A27" s="45" t="s">
        <v>95</v>
      </c>
      <c r="B27" s="46"/>
      <c r="C27" s="24">
        <f t="shared" ref="C27:R27" si="2">SUM(C24:C26)</f>
        <v>514</v>
      </c>
      <c r="D27" s="24">
        <f t="shared" si="2"/>
        <v>791.13</v>
      </c>
      <c r="E27" s="24">
        <f t="shared" si="2"/>
        <v>483</v>
      </c>
      <c r="F27" s="24">
        <f t="shared" si="2"/>
        <v>704.15</v>
      </c>
      <c r="G27" s="24">
        <f t="shared" si="2"/>
        <v>514</v>
      </c>
      <c r="H27" s="24">
        <f t="shared" si="2"/>
        <v>791.13</v>
      </c>
      <c r="I27" s="24">
        <f t="shared" si="2"/>
        <v>483</v>
      </c>
      <c r="J27" s="24">
        <f t="shared" si="2"/>
        <v>704.15</v>
      </c>
      <c r="K27" s="24">
        <f t="shared" si="2"/>
        <v>1401</v>
      </c>
      <c r="L27" s="24">
        <f t="shared" si="2"/>
        <v>2033.84</v>
      </c>
      <c r="M27" s="24">
        <f t="shared" si="2"/>
        <v>1331</v>
      </c>
      <c r="N27" s="24">
        <f t="shared" si="2"/>
        <v>1766.24</v>
      </c>
      <c r="O27" s="24">
        <f t="shared" si="2"/>
        <v>1399</v>
      </c>
      <c r="P27" s="24">
        <f t="shared" si="2"/>
        <v>2018.84</v>
      </c>
      <c r="Q27" s="24">
        <f t="shared" si="2"/>
        <v>1331</v>
      </c>
      <c r="R27" s="24">
        <f t="shared" si="2"/>
        <v>1766.24</v>
      </c>
    </row>
    <row r="28" spans="1:18" s="3" customFormat="1" ht="24.75" x14ac:dyDescent="0.5">
      <c r="A28" s="12"/>
      <c r="B28" s="30" t="s">
        <v>102</v>
      </c>
      <c r="C28" s="31"/>
      <c r="D28" s="31"/>
      <c r="E28" s="31"/>
      <c r="F28" s="31"/>
      <c r="G28" s="31"/>
      <c r="H28" s="31"/>
      <c r="I28" s="32"/>
      <c r="J28" s="33"/>
      <c r="K28" s="33"/>
      <c r="L28" s="33"/>
      <c r="M28" s="33"/>
      <c r="N28" s="33"/>
      <c r="O28" s="33"/>
      <c r="P28" s="32"/>
      <c r="Q28" s="33"/>
      <c r="R28" s="33"/>
    </row>
    <row r="29" spans="1:18" s="4" customFormat="1" ht="15.75" x14ac:dyDescent="0.25">
      <c r="A29" s="9">
        <v>15</v>
      </c>
      <c r="B29" s="11" t="s">
        <v>97</v>
      </c>
      <c r="C29" s="21">
        <v>731</v>
      </c>
      <c r="D29" s="21">
        <v>1750.96</v>
      </c>
      <c r="E29" s="21">
        <v>440</v>
      </c>
      <c r="F29" s="21">
        <v>802.57</v>
      </c>
      <c r="G29" s="21">
        <v>731</v>
      </c>
      <c r="H29" s="21">
        <v>1750.96</v>
      </c>
      <c r="I29" s="21">
        <v>440</v>
      </c>
      <c r="J29" s="21">
        <v>802.57</v>
      </c>
      <c r="K29" s="21">
        <v>2552</v>
      </c>
      <c r="L29" s="21">
        <v>6466.87</v>
      </c>
      <c r="M29" s="21">
        <v>1512</v>
      </c>
      <c r="N29" s="21">
        <v>2907.26</v>
      </c>
      <c r="O29" s="21">
        <v>2552</v>
      </c>
      <c r="P29" s="21">
        <v>6466.87</v>
      </c>
      <c r="Q29" s="21">
        <v>1512</v>
      </c>
      <c r="R29" s="21">
        <v>2907.26</v>
      </c>
    </row>
    <row r="30" spans="1:18" s="2" customFormat="1" ht="19.5" x14ac:dyDescent="0.4">
      <c r="A30" s="45" t="s">
        <v>95</v>
      </c>
      <c r="B30" s="46"/>
      <c r="C30" s="24">
        <f t="shared" ref="C30:R30" si="3">SUM(C29:C29)</f>
        <v>731</v>
      </c>
      <c r="D30" s="24">
        <f t="shared" si="3"/>
        <v>1750.96</v>
      </c>
      <c r="E30" s="24">
        <f t="shared" si="3"/>
        <v>440</v>
      </c>
      <c r="F30" s="24">
        <f t="shared" si="3"/>
        <v>802.57</v>
      </c>
      <c r="G30" s="24">
        <f t="shared" si="3"/>
        <v>731</v>
      </c>
      <c r="H30" s="24">
        <f t="shared" si="3"/>
        <v>1750.96</v>
      </c>
      <c r="I30" s="24">
        <f t="shared" si="3"/>
        <v>440</v>
      </c>
      <c r="J30" s="24">
        <f t="shared" si="3"/>
        <v>802.57</v>
      </c>
      <c r="K30" s="24">
        <f t="shared" si="3"/>
        <v>2552</v>
      </c>
      <c r="L30" s="24">
        <f t="shared" si="3"/>
        <v>6466.87</v>
      </c>
      <c r="M30" s="24">
        <f t="shared" si="3"/>
        <v>1512</v>
      </c>
      <c r="N30" s="24">
        <f t="shared" si="3"/>
        <v>2907.26</v>
      </c>
      <c r="O30" s="24">
        <f t="shared" si="3"/>
        <v>2552</v>
      </c>
      <c r="P30" s="24">
        <f t="shared" si="3"/>
        <v>6466.87</v>
      </c>
      <c r="Q30" s="24">
        <f t="shared" si="3"/>
        <v>1512</v>
      </c>
      <c r="R30" s="24">
        <f t="shared" si="3"/>
        <v>2907.26</v>
      </c>
    </row>
    <row r="31" spans="1:18" s="3" customFormat="1" ht="24.75" x14ac:dyDescent="0.5">
      <c r="A31" s="12"/>
      <c r="B31" s="30" t="s">
        <v>83</v>
      </c>
      <c r="C31" s="31"/>
      <c r="D31" s="31"/>
      <c r="E31" s="31"/>
      <c r="F31" s="31"/>
      <c r="G31" s="31"/>
      <c r="H31" s="31"/>
      <c r="I31" s="32"/>
      <c r="J31" s="33"/>
      <c r="K31" s="33"/>
      <c r="L31" s="33"/>
      <c r="M31" s="33"/>
      <c r="N31" s="33"/>
      <c r="O31" s="33"/>
      <c r="P31" s="32"/>
      <c r="Q31" s="33"/>
      <c r="R31" s="33"/>
    </row>
    <row r="32" spans="1:18" s="4" customFormat="1" ht="15" hidden="1" customHeight="1" x14ac:dyDescent="0.25">
      <c r="A32" s="13">
        <v>18</v>
      </c>
      <c r="B32" s="13" t="s">
        <v>9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</row>
    <row r="33" spans="1:18" s="4" customFormat="1" ht="15" hidden="1" customHeight="1" x14ac:dyDescent="0.25">
      <c r="A33" s="13">
        <v>19</v>
      </c>
      <c r="B33" s="13" t="s">
        <v>10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</row>
    <row r="34" spans="1:18" s="4" customFormat="1" ht="15" hidden="1" customHeight="1" x14ac:dyDescent="0.25">
      <c r="A34" s="13">
        <v>20</v>
      </c>
      <c r="B34" s="13" t="s">
        <v>11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</row>
    <row r="35" spans="1:18" s="4" customFormat="1" ht="15" hidden="1" customHeight="1" x14ac:dyDescent="0.25">
      <c r="A35" s="13">
        <v>21</v>
      </c>
      <c r="B35" s="13" t="s">
        <v>12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</row>
    <row r="36" spans="1:18" s="4" customFormat="1" ht="15" hidden="1" customHeight="1" x14ac:dyDescent="0.25">
      <c r="A36" s="13">
        <v>22</v>
      </c>
      <c r="B36" s="13" t="s">
        <v>13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</row>
    <row r="37" spans="1:18" s="4" customFormat="1" ht="15" hidden="1" customHeight="1" x14ac:dyDescent="0.25">
      <c r="A37" s="13">
        <v>23</v>
      </c>
      <c r="B37" s="13" t="s">
        <v>14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</row>
    <row r="38" spans="1:18" s="4" customFormat="1" ht="15.75" x14ac:dyDescent="0.25">
      <c r="A38" s="9">
        <v>16</v>
      </c>
      <c r="B38" s="11" t="s">
        <v>84</v>
      </c>
      <c r="C38" s="21">
        <v>471</v>
      </c>
      <c r="D38" s="21">
        <v>1488.01</v>
      </c>
      <c r="E38" s="21">
        <v>471</v>
      </c>
      <c r="F38" s="21">
        <v>1488.01</v>
      </c>
      <c r="G38" s="21">
        <v>471</v>
      </c>
      <c r="H38" s="21">
        <v>1488.01</v>
      </c>
      <c r="I38" s="21">
        <v>471</v>
      </c>
      <c r="J38" s="21">
        <v>1488.01</v>
      </c>
      <c r="K38" s="21">
        <v>1238</v>
      </c>
      <c r="L38" s="21">
        <v>3934.97</v>
      </c>
      <c r="M38" s="21">
        <v>1238</v>
      </c>
      <c r="N38" s="21">
        <v>3934.97</v>
      </c>
      <c r="O38" s="21">
        <v>1238</v>
      </c>
      <c r="P38" s="21">
        <v>3934.97</v>
      </c>
      <c r="Q38" s="21">
        <v>1238</v>
      </c>
      <c r="R38" s="21">
        <v>3934.97</v>
      </c>
    </row>
    <row r="39" spans="1:18" s="4" customFormat="1" ht="15" hidden="1" customHeight="1" x14ac:dyDescent="0.25">
      <c r="A39" s="9">
        <v>25</v>
      </c>
      <c r="B39" s="11" t="s">
        <v>15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</row>
    <row r="40" spans="1:18" s="4" customFormat="1" ht="15.75" x14ac:dyDescent="0.25">
      <c r="A40" s="9">
        <v>17</v>
      </c>
      <c r="B40" s="11" t="s">
        <v>85</v>
      </c>
      <c r="C40" s="21">
        <v>2</v>
      </c>
      <c r="D40" s="21">
        <v>9</v>
      </c>
      <c r="E40" s="21">
        <v>0</v>
      </c>
      <c r="F40" s="21">
        <v>0</v>
      </c>
      <c r="G40" s="21">
        <v>2</v>
      </c>
      <c r="H40" s="21">
        <v>9</v>
      </c>
      <c r="I40" s="21">
        <v>0</v>
      </c>
      <c r="J40" s="21">
        <v>0</v>
      </c>
      <c r="K40" s="21">
        <v>6</v>
      </c>
      <c r="L40" s="21">
        <v>37.5</v>
      </c>
      <c r="M40" s="21">
        <v>0</v>
      </c>
      <c r="N40" s="21">
        <v>0</v>
      </c>
      <c r="O40" s="21">
        <v>6</v>
      </c>
      <c r="P40" s="21">
        <v>37.5</v>
      </c>
      <c r="Q40" s="21">
        <v>0</v>
      </c>
      <c r="R40" s="21">
        <v>0</v>
      </c>
    </row>
    <row r="41" spans="1:18" s="4" customFormat="1" ht="15" hidden="1" customHeight="1" x14ac:dyDescent="0.25">
      <c r="A41" s="9">
        <v>27</v>
      </c>
      <c r="B41" s="11" t="s">
        <v>16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1:18" s="4" customFormat="1" ht="15" hidden="1" customHeight="1" x14ac:dyDescent="0.25">
      <c r="A42" s="9">
        <v>28</v>
      </c>
      <c r="B42" s="11" t="s">
        <v>17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18" s="4" customFormat="1" ht="15.75" x14ac:dyDescent="0.25">
      <c r="A43" s="9">
        <v>18</v>
      </c>
      <c r="B43" s="11" t="s">
        <v>86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18" s="4" customFormat="1" ht="15.75" x14ac:dyDescent="0.25">
      <c r="A44" s="9">
        <v>19</v>
      </c>
      <c r="B44" s="11" t="s">
        <v>87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</row>
    <row r="45" spans="1:18" s="4" customFormat="1" ht="15.75" hidden="1" x14ac:dyDescent="0.25">
      <c r="A45" s="11">
        <v>21</v>
      </c>
      <c r="B45" s="11" t="s">
        <v>18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</row>
    <row r="46" spans="1:18" s="4" customFormat="1" ht="15" hidden="1" customHeight="1" x14ac:dyDescent="0.25">
      <c r="A46" s="11">
        <v>32</v>
      </c>
      <c r="B46" s="11" t="s">
        <v>19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1:18" s="4" customFormat="1" ht="15" hidden="1" customHeight="1" x14ac:dyDescent="0.25">
      <c r="A47" s="11">
        <v>33</v>
      </c>
      <c r="B47" s="11" t="s">
        <v>20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</row>
    <row r="48" spans="1:18" s="4" customFormat="1" ht="15" hidden="1" customHeight="1" x14ac:dyDescent="0.25">
      <c r="A48" s="11">
        <v>34</v>
      </c>
      <c r="B48" s="11" t="s">
        <v>21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</row>
    <row r="49" spans="1:18" s="4" customFormat="1" ht="15.75" x14ac:dyDescent="0.25">
      <c r="A49" s="14">
        <v>20</v>
      </c>
      <c r="B49" s="11" t="s">
        <v>88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</row>
    <row r="50" spans="1:18" s="4" customFormat="1" ht="15" hidden="1" customHeight="1" x14ac:dyDescent="0.25">
      <c r="A50" s="11">
        <v>36</v>
      </c>
      <c r="B50" s="11" t="s">
        <v>22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</row>
    <row r="51" spans="1:18" s="4" customFormat="1" ht="15" hidden="1" customHeight="1" x14ac:dyDescent="0.25">
      <c r="A51" s="11">
        <v>37</v>
      </c>
      <c r="B51" s="11" t="s">
        <v>23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1:18" s="4" customFormat="1" ht="15" hidden="1" customHeight="1" x14ac:dyDescent="0.25">
      <c r="A52" s="11">
        <v>38</v>
      </c>
      <c r="B52" s="11" t="s">
        <v>24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</row>
    <row r="53" spans="1:18" s="2" customFormat="1" ht="19.5" x14ac:dyDescent="0.4">
      <c r="A53" s="45" t="s">
        <v>95</v>
      </c>
      <c r="B53" s="46"/>
      <c r="C53" s="24">
        <f t="shared" ref="C53:R53" si="4">SUM(C32:C52)</f>
        <v>473</v>
      </c>
      <c r="D53" s="24">
        <f t="shared" si="4"/>
        <v>1497.01</v>
      </c>
      <c r="E53" s="24">
        <f t="shared" si="4"/>
        <v>471</v>
      </c>
      <c r="F53" s="24">
        <f t="shared" si="4"/>
        <v>1488.01</v>
      </c>
      <c r="G53" s="24">
        <f t="shared" si="4"/>
        <v>473</v>
      </c>
      <c r="H53" s="24">
        <f t="shared" si="4"/>
        <v>1497.01</v>
      </c>
      <c r="I53" s="24">
        <f t="shared" si="4"/>
        <v>471</v>
      </c>
      <c r="J53" s="24">
        <f t="shared" si="4"/>
        <v>1488.01</v>
      </c>
      <c r="K53" s="24">
        <f t="shared" si="4"/>
        <v>1244</v>
      </c>
      <c r="L53" s="24">
        <f t="shared" si="4"/>
        <v>3972.47</v>
      </c>
      <c r="M53" s="24">
        <f t="shared" si="4"/>
        <v>1238</v>
      </c>
      <c r="N53" s="24">
        <f t="shared" si="4"/>
        <v>3934.97</v>
      </c>
      <c r="O53" s="24">
        <f t="shared" si="4"/>
        <v>1244</v>
      </c>
      <c r="P53" s="24">
        <f t="shared" si="4"/>
        <v>3972.47</v>
      </c>
      <c r="Q53" s="24">
        <f t="shared" si="4"/>
        <v>1238</v>
      </c>
      <c r="R53" s="24">
        <f t="shared" si="4"/>
        <v>3934.97</v>
      </c>
    </row>
    <row r="54" spans="1:18" s="3" customFormat="1" ht="24.75" x14ac:dyDescent="0.5">
      <c r="A54" s="12"/>
      <c r="B54" s="47" t="s">
        <v>90</v>
      </c>
      <c r="C54" s="47"/>
      <c r="D54" s="47"/>
      <c r="E54" s="47"/>
      <c r="F54" s="47"/>
      <c r="G54" s="47"/>
      <c r="H54" s="47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s="4" customFormat="1" ht="15" hidden="1" customHeight="1" x14ac:dyDescent="0.25">
      <c r="A55" s="13">
        <v>39</v>
      </c>
      <c r="B55" s="13" t="s">
        <v>25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</row>
    <row r="56" spans="1:18" s="4" customFormat="1" ht="15" hidden="1" customHeight="1" x14ac:dyDescent="0.25">
      <c r="A56" s="13">
        <v>40</v>
      </c>
      <c r="B56" s="13" t="s">
        <v>26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</row>
    <row r="57" spans="1:18" s="4" customFormat="1" ht="15" hidden="1" customHeight="1" x14ac:dyDescent="0.25">
      <c r="A57" s="13">
        <v>41</v>
      </c>
      <c r="B57" s="13" t="s">
        <v>27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18" s="4" customFormat="1" ht="15.75" x14ac:dyDescent="0.25">
      <c r="A58" s="9">
        <v>21</v>
      </c>
      <c r="B58" s="11" t="s">
        <v>89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</row>
    <row r="59" spans="1:18" s="4" customFormat="1" ht="15" hidden="1" customHeight="1" x14ac:dyDescent="0.25">
      <c r="A59" s="11">
        <v>43</v>
      </c>
      <c r="B59" s="11" t="s">
        <v>28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</row>
    <row r="60" spans="1:18" s="4" customFormat="1" ht="15" hidden="1" customHeight="1" x14ac:dyDescent="0.25">
      <c r="A60" s="11">
        <v>44</v>
      </c>
      <c r="B60" s="11" t="s">
        <v>29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</row>
    <row r="61" spans="1:18" s="2" customFormat="1" ht="19.5" x14ac:dyDescent="0.4">
      <c r="A61" s="34" t="s">
        <v>95</v>
      </c>
      <c r="B61" s="35"/>
      <c r="C61" s="24">
        <f t="shared" ref="C61:R61" si="5">SUM(C55:C60)</f>
        <v>0</v>
      </c>
      <c r="D61" s="24">
        <f t="shared" si="5"/>
        <v>0</v>
      </c>
      <c r="E61" s="24">
        <f t="shared" si="5"/>
        <v>0</v>
      </c>
      <c r="F61" s="24">
        <f t="shared" si="5"/>
        <v>0</v>
      </c>
      <c r="G61" s="24">
        <f t="shared" si="5"/>
        <v>0</v>
      </c>
      <c r="H61" s="24">
        <f t="shared" si="5"/>
        <v>0</v>
      </c>
      <c r="I61" s="24">
        <f t="shared" si="5"/>
        <v>0</v>
      </c>
      <c r="J61" s="24">
        <f t="shared" si="5"/>
        <v>0</v>
      </c>
      <c r="K61" s="24">
        <f t="shared" si="5"/>
        <v>0</v>
      </c>
      <c r="L61" s="24">
        <f t="shared" si="5"/>
        <v>0</v>
      </c>
      <c r="M61" s="24">
        <f t="shared" si="5"/>
        <v>0</v>
      </c>
      <c r="N61" s="24">
        <f t="shared" si="5"/>
        <v>0</v>
      </c>
      <c r="O61" s="24">
        <f t="shared" si="5"/>
        <v>0</v>
      </c>
      <c r="P61" s="24">
        <f t="shared" si="5"/>
        <v>0</v>
      </c>
      <c r="Q61" s="24">
        <f t="shared" si="5"/>
        <v>0</v>
      </c>
      <c r="R61" s="24">
        <f t="shared" si="5"/>
        <v>0</v>
      </c>
    </row>
    <row r="62" spans="1:18" s="3" customFormat="1" ht="24.75" hidden="1" customHeight="1" x14ac:dyDescent="0.5">
      <c r="A62" s="11"/>
      <c r="B62" s="26" t="s">
        <v>30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8" s="4" customFormat="1" ht="15" hidden="1" customHeight="1" x14ac:dyDescent="0.25">
      <c r="A63" s="11">
        <v>45</v>
      </c>
      <c r="B63" s="11" t="s">
        <v>31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</row>
    <row r="64" spans="1:18" s="4" customFormat="1" ht="15" hidden="1" customHeight="1" x14ac:dyDescent="0.25">
      <c r="A64" s="27" t="s">
        <v>5</v>
      </c>
      <c r="B64" s="26"/>
      <c r="C64" s="11">
        <f t="shared" ref="C64:R64" si="6">SUM(C63:C63)</f>
        <v>0</v>
      </c>
      <c r="D64" s="11">
        <f t="shared" si="6"/>
        <v>0</v>
      </c>
      <c r="E64" s="11">
        <f t="shared" si="6"/>
        <v>0</v>
      </c>
      <c r="F64" s="11">
        <f t="shared" si="6"/>
        <v>0</v>
      </c>
      <c r="G64" s="11">
        <f t="shared" si="6"/>
        <v>0</v>
      </c>
      <c r="H64" s="11">
        <f t="shared" si="6"/>
        <v>0</v>
      </c>
      <c r="I64" s="11">
        <f t="shared" si="6"/>
        <v>0</v>
      </c>
      <c r="J64" s="11">
        <f t="shared" si="6"/>
        <v>0</v>
      </c>
      <c r="K64" s="11">
        <f t="shared" si="6"/>
        <v>0</v>
      </c>
      <c r="L64" s="11">
        <f t="shared" si="6"/>
        <v>0</v>
      </c>
      <c r="M64" s="11">
        <f t="shared" si="6"/>
        <v>0</v>
      </c>
      <c r="N64" s="11">
        <f t="shared" si="6"/>
        <v>0</v>
      </c>
      <c r="O64" s="11">
        <f t="shared" si="6"/>
        <v>0</v>
      </c>
      <c r="P64" s="11">
        <f t="shared" si="6"/>
        <v>0</v>
      </c>
      <c r="Q64" s="11">
        <f t="shared" si="6"/>
        <v>0</v>
      </c>
      <c r="R64" s="11">
        <f t="shared" si="6"/>
        <v>0</v>
      </c>
    </row>
    <row r="65" spans="1:18" s="4" customFormat="1" ht="19.5" x14ac:dyDescent="0.4">
      <c r="A65" s="28" t="s">
        <v>96</v>
      </c>
      <c r="B65" s="29"/>
      <c r="C65" s="24">
        <f t="shared" ref="C65:R65" si="7">SUM(C19+C22+C27+C30+C53+C61+C64)</f>
        <v>4091</v>
      </c>
      <c r="D65" s="24">
        <f t="shared" si="7"/>
        <v>8479.68</v>
      </c>
      <c r="E65" s="24">
        <f t="shared" si="7"/>
        <v>2214</v>
      </c>
      <c r="F65" s="24">
        <f t="shared" si="7"/>
        <v>4635.59</v>
      </c>
      <c r="G65" s="24">
        <f t="shared" si="7"/>
        <v>3634</v>
      </c>
      <c r="H65" s="24">
        <f t="shared" si="7"/>
        <v>7996.39</v>
      </c>
      <c r="I65" s="24">
        <f t="shared" si="7"/>
        <v>2000</v>
      </c>
      <c r="J65" s="24">
        <f t="shared" si="7"/>
        <v>4324.83</v>
      </c>
      <c r="K65" s="24">
        <f t="shared" si="7"/>
        <v>11788</v>
      </c>
      <c r="L65" s="24">
        <f t="shared" si="7"/>
        <v>24629.95</v>
      </c>
      <c r="M65" s="24">
        <f t="shared" si="7"/>
        <v>6507</v>
      </c>
      <c r="N65" s="24">
        <f t="shared" si="7"/>
        <v>12889.909999999998</v>
      </c>
      <c r="O65" s="24">
        <f t="shared" si="7"/>
        <v>11280</v>
      </c>
      <c r="P65" s="24">
        <f t="shared" si="7"/>
        <v>23384.600000000002</v>
      </c>
      <c r="Q65" s="24">
        <f t="shared" si="7"/>
        <v>6469</v>
      </c>
      <c r="R65" s="24">
        <f t="shared" si="7"/>
        <v>12818.31</v>
      </c>
    </row>
    <row r="66" spans="1:18" s="4" customFormat="1" x14ac:dyDescent="0.25">
      <c r="A66" s="13"/>
      <c r="B66" s="25" t="s">
        <v>92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</sheetData>
  <mergeCells count="36">
    <mergeCell ref="A1:R1"/>
    <mergeCell ref="A2:R2"/>
    <mergeCell ref="L3:R3"/>
    <mergeCell ref="A4:A6"/>
    <mergeCell ref="B4:B6"/>
    <mergeCell ref="C4:J4"/>
    <mergeCell ref="K4:R4"/>
    <mergeCell ref="C5:F5"/>
    <mergeCell ref="G5:J5"/>
    <mergeCell ref="K5:N5"/>
    <mergeCell ref="O5:R5"/>
    <mergeCell ref="A19:B19"/>
    <mergeCell ref="A22:B22"/>
    <mergeCell ref="A27:B27"/>
    <mergeCell ref="P23:R23"/>
    <mergeCell ref="B62:R62"/>
    <mergeCell ref="P20:R20"/>
    <mergeCell ref="P28:R28"/>
    <mergeCell ref="P31:R31"/>
    <mergeCell ref="P54:R54"/>
    <mergeCell ref="A64:B64"/>
    <mergeCell ref="A65:B65"/>
    <mergeCell ref="B7:H7"/>
    <mergeCell ref="B20:H20"/>
    <mergeCell ref="I20:O20"/>
    <mergeCell ref="B23:H23"/>
    <mergeCell ref="I23:O23"/>
    <mergeCell ref="A30:B30"/>
    <mergeCell ref="A53:B53"/>
    <mergeCell ref="A61:B61"/>
    <mergeCell ref="B28:H28"/>
    <mergeCell ref="I28:O28"/>
    <mergeCell ref="B31:H31"/>
    <mergeCell ref="I31:O31"/>
    <mergeCell ref="B54:H54"/>
    <mergeCell ref="I54:O54"/>
  </mergeCells>
  <pageMargins left="0.7" right="0.7" top="0.83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66"/>
  <sheetViews>
    <sheetView zoomScale="75" zoomScaleNormal="75" workbookViewId="0">
      <selection sqref="A1:L1"/>
    </sheetView>
  </sheetViews>
  <sheetFormatPr defaultRowHeight="15" x14ac:dyDescent="0.25"/>
  <cols>
    <col min="1" max="1" width="6.5703125" bestFit="1" customWidth="1"/>
    <col min="2" max="2" width="47" customWidth="1"/>
    <col min="3" max="3" width="14.140625" customWidth="1"/>
    <col min="4" max="4" width="19.85546875" customWidth="1"/>
    <col min="5" max="5" width="15.7109375" customWidth="1"/>
    <col min="6" max="6" width="16.28515625" customWidth="1"/>
    <col min="7" max="7" width="16.140625" customWidth="1"/>
    <col min="8" max="8" width="15.28515625" customWidth="1"/>
    <col min="9" max="9" width="20.28515625" customWidth="1"/>
    <col min="10" max="11" width="16.28515625" customWidth="1"/>
    <col min="12" max="12" width="15.85546875" customWidth="1"/>
  </cols>
  <sheetData>
    <row r="1" spans="1:254" ht="31.5" x14ac:dyDescent="0.6">
      <c r="A1" s="51" t="s">
        <v>106</v>
      </c>
      <c r="B1" s="51"/>
      <c r="C1" s="51"/>
      <c r="D1" s="51"/>
      <c r="E1" s="51"/>
      <c r="F1" s="51"/>
      <c r="G1" s="51"/>
      <c r="H1" s="52"/>
      <c r="I1" s="52"/>
      <c r="J1" s="52"/>
      <c r="K1" s="52"/>
      <c r="L1" s="52"/>
    </row>
    <row r="2" spans="1:254" ht="23.25" x14ac:dyDescent="0.35">
      <c r="A2" s="37" t="s">
        <v>101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</row>
    <row r="3" spans="1:254" ht="20.25" x14ac:dyDescent="0.3">
      <c r="A3" s="1"/>
      <c r="B3" s="1"/>
      <c r="C3" s="1"/>
      <c r="D3" s="1"/>
      <c r="E3" s="1"/>
      <c r="F3" s="1"/>
      <c r="G3" s="1"/>
      <c r="I3" s="48" t="s">
        <v>51</v>
      </c>
      <c r="J3" s="48"/>
      <c r="K3" s="48"/>
      <c r="L3" s="48"/>
    </row>
    <row r="4" spans="1:254" ht="18" x14ac:dyDescent="0.25">
      <c r="A4" s="40" t="s">
        <v>0</v>
      </c>
      <c r="B4" s="40" t="s">
        <v>1</v>
      </c>
      <c r="C4" s="49" t="s">
        <v>46</v>
      </c>
      <c r="D4" s="49"/>
      <c r="E4" s="49"/>
      <c r="F4" s="49"/>
      <c r="G4" s="49"/>
      <c r="H4" s="49" t="s">
        <v>45</v>
      </c>
      <c r="I4" s="49"/>
      <c r="J4" s="49"/>
      <c r="K4" s="49"/>
      <c r="L4" s="49"/>
    </row>
    <row r="5" spans="1:254" ht="18" x14ac:dyDescent="0.25">
      <c r="A5" s="40"/>
      <c r="B5" s="40"/>
      <c r="C5" s="36" t="s">
        <v>94</v>
      </c>
      <c r="D5" s="50"/>
      <c r="E5" s="50"/>
      <c r="F5" s="36" t="s">
        <v>42</v>
      </c>
      <c r="G5" s="50"/>
      <c r="H5" s="36" t="s">
        <v>47</v>
      </c>
      <c r="I5" s="50"/>
      <c r="J5" s="50"/>
      <c r="K5" s="36" t="s">
        <v>43</v>
      </c>
      <c r="L5" s="50"/>
    </row>
    <row r="6" spans="1:254" ht="54" x14ac:dyDescent="0.25">
      <c r="A6" s="40"/>
      <c r="B6" s="40"/>
      <c r="C6" s="15" t="s">
        <v>48</v>
      </c>
      <c r="D6" s="15" t="s">
        <v>49</v>
      </c>
      <c r="E6" s="15" t="s">
        <v>44</v>
      </c>
      <c r="F6" s="15" t="s">
        <v>50</v>
      </c>
      <c r="G6" s="15" t="s">
        <v>44</v>
      </c>
      <c r="H6" s="15" t="s">
        <v>48</v>
      </c>
      <c r="I6" s="15" t="s">
        <v>49</v>
      </c>
      <c r="J6" s="15" t="s">
        <v>44</v>
      </c>
      <c r="K6" s="15" t="s">
        <v>50</v>
      </c>
      <c r="L6" s="15" t="s">
        <v>44</v>
      </c>
    </row>
    <row r="7" spans="1:254" ht="24.75" customHeight="1" x14ac:dyDescent="0.25">
      <c r="A7" s="6"/>
      <c r="B7" s="30" t="s">
        <v>69</v>
      </c>
      <c r="C7" s="31"/>
      <c r="D7" s="31"/>
      <c r="E7" s="31"/>
      <c r="F7" s="31"/>
      <c r="G7" s="31"/>
      <c r="H7" s="31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9">
        <v>1</v>
      </c>
      <c r="B8" s="11" t="s">
        <v>70</v>
      </c>
      <c r="C8" s="21">
        <v>317</v>
      </c>
      <c r="D8" s="21">
        <v>304</v>
      </c>
      <c r="E8" s="21">
        <v>1299.01</v>
      </c>
      <c r="F8" s="21">
        <v>295</v>
      </c>
      <c r="G8" s="21">
        <v>1274.01</v>
      </c>
      <c r="H8" s="21">
        <v>4510</v>
      </c>
      <c r="I8" s="21">
        <v>4236</v>
      </c>
      <c r="J8" s="21">
        <v>3803.88</v>
      </c>
      <c r="K8" s="21">
        <v>4183</v>
      </c>
      <c r="L8" s="21">
        <v>3720.87</v>
      </c>
    </row>
    <row r="9" spans="1:254" s="4" customFormat="1" ht="20.100000000000001" customHeight="1" x14ac:dyDescent="0.25">
      <c r="A9" s="9">
        <v>2</v>
      </c>
      <c r="B9" s="11" t="s">
        <v>71</v>
      </c>
      <c r="C9" s="21">
        <v>87</v>
      </c>
      <c r="D9" s="21">
        <v>87</v>
      </c>
      <c r="E9" s="21">
        <v>347.8</v>
      </c>
      <c r="F9" s="21">
        <v>85</v>
      </c>
      <c r="G9" s="21">
        <v>339.8</v>
      </c>
      <c r="H9" s="21">
        <v>262</v>
      </c>
      <c r="I9" s="21">
        <v>262</v>
      </c>
      <c r="J9" s="21">
        <v>1030.48</v>
      </c>
      <c r="K9" s="21">
        <v>254</v>
      </c>
      <c r="L9" s="21">
        <v>996.3</v>
      </c>
    </row>
    <row r="10" spans="1:254" s="4" customFormat="1" ht="15.75" x14ac:dyDescent="0.25">
      <c r="A10" s="9">
        <v>3</v>
      </c>
      <c r="B10" s="11" t="s">
        <v>72</v>
      </c>
      <c r="C10" s="21">
        <v>36</v>
      </c>
      <c r="D10" s="21">
        <v>68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</row>
    <row r="11" spans="1:254" s="4" customFormat="1" ht="15.75" x14ac:dyDescent="0.25">
      <c r="A11" s="9">
        <v>4</v>
      </c>
      <c r="B11" s="11" t="s">
        <v>73</v>
      </c>
      <c r="C11" s="21">
        <v>11</v>
      </c>
      <c r="D11" s="21">
        <v>11</v>
      </c>
      <c r="E11" s="21">
        <v>27</v>
      </c>
      <c r="F11" s="21">
        <v>11</v>
      </c>
      <c r="G11" s="21">
        <v>27</v>
      </c>
      <c r="H11" s="21">
        <v>29</v>
      </c>
      <c r="I11" s="21">
        <v>29</v>
      </c>
      <c r="J11" s="21">
        <v>72</v>
      </c>
      <c r="K11" s="21">
        <v>29</v>
      </c>
      <c r="L11" s="21">
        <v>72</v>
      </c>
    </row>
    <row r="12" spans="1:254" s="4" customFormat="1" ht="15.75" x14ac:dyDescent="0.25">
      <c r="A12" s="9">
        <v>5</v>
      </c>
      <c r="B12" s="11" t="s">
        <v>74</v>
      </c>
      <c r="C12" s="21">
        <v>18</v>
      </c>
      <c r="D12" s="21">
        <v>18</v>
      </c>
      <c r="E12" s="21">
        <v>24.57</v>
      </c>
      <c r="F12" s="21">
        <v>18</v>
      </c>
      <c r="G12" s="21">
        <v>24.57</v>
      </c>
      <c r="H12" s="21">
        <v>63</v>
      </c>
      <c r="I12" s="21">
        <v>63</v>
      </c>
      <c r="J12" s="21">
        <v>76.62</v>
      </c>
      <c r="K12" s="21">
        <v>63</v>
      </c>
      <c r="L12" s="21">
        <v>76.62</v>
      </c>
    </row>
    <row r="13" spans="1:254" s="4" customFormat="1" ht="15.75" x14ac:dyDescent="0.25">
      <c r="A13" s="9">
        <v>6</v>
      </c>
      <c r="B13" s="11" t="s">
        <v>75</v>
      </c>
      <c r="C13" s="21">
        <v>60</v>
      </c>
      <c r="D13" s="21">
        <v>45</v>
      </c>
      <c r="E13" s="21">
        <v>195</v>
      </c>
      <c r="F13" s="21">
        <v>45</v>
      </c>
      <c r="G13" s="21">
        <v>195</v>
      </c>
      <c r="H13" s="21">
        <v>178</v>
      </c>
      <c r="I13" s="21">
        <v>147</v>
      </c>
      <c r="J13" s="21">
        <v>535</v>
      </c>
      <c r="K13" s="21">
        <v>146</v>
      </c>
      <c r="L13" s="21">
        <v>526</v>
      </c>
    </row>
    <row r="14" spans="1:254" s="4" customFormat="1" ht="15.75" x14ac:dyDescent="0.25">
      <c r="A14" s="9">
        <v>7</v>
      </c>
      <c r="B14" s="11" t="s">
        <v>76</v>
      </c>
      <c r="C14" s="21">
        <v>12</v>
      </c>
      <c r="D14" s="21">
        <v>12</v>
      </c>
      <c r="E14" s="21">
        <v>21</v>
      </c>
      <c r="F14" s="21">
        <v>12</v>
      </c>
      <c r="G14" s="21">
        <v>21</v>
      </c>
      <c r="H14" s="21">
        <v>40</v>
      </c>
      <c r="I14" s="21">
        <v>40</v>
      </c>
      <c r="J14" s="21">
        <v>77.06</v>
      </c>
      <c r="K14" s="21">
        <v>40</v>
      </c>
      <c r="L14" s="21">
        <v>77.06</v>
      </c>
    </row>
    <row r="15" spans="1:254" s="4" customFormat="1" ht="15.75" x14ac:dyDescent="0.25">
      <c r="A15" s="9">
        <v>8</v>
      </c>
      <c r="B15" s="11" t="s">
        <v>77</v>
      </c>
      <c r="C15" s="21">
        <v>16</v>
      </c>
      <c r="D15" s="21">
        <v>16</v>
      </c>
      <c r="E15" s="21">
        <v>100</v>
      </c>
      <c r="F15" s="21">
        <v>16</v>
      </c>
      <c r="G15" s="21">
        <v>100</v>
      </c>
      <c r="H15" s="21">
        <v>63</v>
      </c>
      <c r="I15" s="21">
        <v>63</v>
      </c>
      <c r="J15" s="21">
        <v>386</v>
      </c>
      <c r="K15" s="21">
        <v>63</v>
      </c>
      <c r="L15" s="21">
        <v>386</v>
      </c>
    </row>
    <row r="16" spans="1:254" s="4" customFormat="1" ht="15.75" x14ac:dyDescent="0.25">
      <c r="A16" s="9">
        <v>9</v>
      </c>
      <c r="B16" s="11" t="s">
        <v>78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1:12" s="4" customFormat="1" ht="15.75" x14ac:dyDescent="0.25">
      <c r="A17" s="9">
        <v>10</v>
      </c>
      <c r="B17" s="11" t="s">
        <v>79</v>
      </c>
      <c r="C17" s="21">
        <v>30</v>
      </c>
      <c r="D17" s="21">
        <v>30</v>
      </c>
      <c r="E17" s="21">
        <v>84.5</v>
      </c>
      <c r="F17" s="21">
        <v>30</v>
      </c>
      <c r="G17" s="21">
        <v>84.5</v>
      </c>
      <c r="H17" s="21">
        <v>80</v>
      </c>
      <c r="I17" s="21">
        <v>80</v>
      </c>
      <c r="J17" s="21">
        <v>181.5</v>
      </c>
      <c r="K17" s="21">
        <v>80</v>
      </c>
      <c r="L17" s="21">
        <v>181.5</v>
      </c>
    </row>
    <row r="18" spans="1:12" s="4" customFormat="1" ht="15.75" x14ac:dyDescent="0.25">
      <c r="A18" s="9">
        <v>11</v>
      </c>
      <c r="B18" s="11" t="s">
        <v>80</v>
      </c>
      <c r="C18" s="21">
        <v>8</v>
      </c>
      <c r="D18" s="21">
        <v>8</v>
      </c>
      <c r="E18" s="21">
        <v>18</v>
      </c>
      <c r="F18" s="21">
        <v>8</v>
      </c>
      <c r="G18" s="21">
        <v>18</v>
      </c>
      <c r="H18" s="21">
        <v>8</v>
      </c>
      <c r="I18" s="21">
        <v>8</v>
      </c>
      <c r="J18" s="21">
        <v>18</v>
      </c>
      <c r="K18" s="21">
        <v>8</v>
      </c>
      <c r="L18" s="21">
        <v>18</v>
      </c>
    </row>
    <row r="19" spans="1:12" s="2" customFormat="1" ht="19.5" x14ac:dyDescent="0.4">
      <c r="A19" s="45" t="s">
        <v>95</v>
      </c>
      <c r="B19" s="46"/>
      <c r="C19" s="24">
        <f t="shared" ref="C19:L19" si="0">SUM(C8:C18)</f>
        <v>595</v>
      </c>
      <c r="D19" s="24">
        <f t="shared" si="0"/>
        <v>599</v>
      </c>
      <c r="E19" s="24">
        <f t="shared" si="0"/>
        <v>2116.88</v>
      </c>
      <c r="F19" s="24">
        <f t="shared" si="0"/>
        <v>520</v>
      </c>
      <c r="G19" s="24">
        <f t="shared" si="0"/>
        <v>2083.88</v>
      </c>
      <c r="H19" s="24">
        <f t="shared" si="0"/>
        <v>5233</v>
      </c>
      <c r="I19" s="24">
        <f t="shared" si="0"/>
        <v>4928</v>
      </c>
      <c r="J19" s="24">
        <f t="shared" si="0"/>
        <v>6180.5400000000009</v>
      </c>
      <c r="K19" s="24">
        <f t="shared" si="0"/>
        <v>4866</v>
      </c>
      <c r="L19" s="24">
        <f t="shared" si="0"/>
        <v>6054.35</v>
      </c>
    </row>
    <row r="20" spans="1:12" s="3" customFormat="1" ht="24.75" x14ac:dyDescent="0.5">
      <c r="A20" s="12"/>
      <c r="B20" s="32" t="s">
        <v>63</v>
      </c>
      <c r="C20" s="33"/>
      <c r="D20" s="33"/>
      <c r="E20" s="33"/>
      <c r="F20" s="33"/>
      <c r="G20" s="33"/>
      <c r="H20" s="33"/>
      <c r="I20" s="32"/>
      <c r="J20" s="33"/>
      <c r="K20" s="33"/>
      <c r="L20" s="33"/>
    </row>
    <row r="21" spans="1:12" s="4" customFormat="1" ht="15.75" x14ac:dyDescent="0.25">
      <c r="A21" s="9">
        <v>12</v>
      </c>
      <c r="B21" s="11" t="s">
        <v>81</v>
      </c>
      <c r="C21" s="21">
        <v>204</v>
      </c>
      <c r="D21" s="21">
        <v>204</v>
      </c>
      <c r="E21" s="21">
        <v>388.74</v>
      </c>
      <c r="F21" s="21">
        <v>204</v>
      </c>
      <c r="G21" s="21">
        <v>388.74</v>
      </c>
      <c r="H21" s="21">
        <v>786</v>
      </c>
      <c r="I21" s="21">
        <v>786</v>
      </c>
      <c r="J21" s="21">
        <v>1252.68</v>
      </c>
      <c r="K21" s="21">
        <v>786</v>
      </c>
      <c r="L21" s="21">
        <v>1252.68</v>
      </c>
    </row>
    <row r="22" spans="1:12" s="2" customFormat="1" ht="19.5" x14ac:dyDescent="0.4">
      <c r="A22" s="45" t="s">
        <v>95</v>
      </c>
      <c r="B22" s="46"/>
      <c r="C22" s="24">
        <f t="shared" ref="C22:L22" si="1">SUM(C21:C21)</f>
        <v>204</v>
      </c>
      <c r="D22" s="24">
        <f t="shared" si="1"/>
        <v>204</v>
      </c>
      <c r="E22" s="24">
        <f t="shared" si="1"/>
        <v>388.74</v>
      </c>
      <c r="F22" s="24">
        <f t="shared" si="1"/>
        <v>204</v>
      </c>
      <c r="G22" s="24">
        <f t="shared" si="1"/>
        <v>388.74</v>
      </c>
      <c r="H22" s="24">
        <f t="shared" si="1"/>
        <v>786</v>
      </c>
      <c r="I22" s="24">
        <f t="shared" si="1"/>
        <v>786</v>
      </c>
      <c r="J22" s="24">
        <f t="shared" si="1"/>
        <v>1252.68</v>
      </c>
      <c r="K22" s="24">
        <f t="shared" si="1"/>
        <v>786</v>
      </c>
      <c r="L22" s="24">
        <f t="shared" si="1"/>
        <v>1252.68</v>
      </c>
    </row>
    <row r="23" spans="1:12" s="3" customFormat="1" ht="24.75" x14ac:dyDescent="0.5">
      <c r="A23" s="12"/>
      <c r="B23" s="32" t="s">
        <v>82</v>
      </c>
      <c r="C23" s="33"/>
      <c r="D23" s="33"/>
      <c r="E23" s="33"/>
      <c r="F23" s="33"/>
      <c r="G23" s="33"/>
      <c r="H23" s="33"/>
      <c r="I23" s="32"/>
      <c r="J23" s="33"/>
      <c r="K23" s="33"/>
      <c r="L23" s="33"/>
    </row>
    <row r="24" spans="1:12" s="4" customFormat="1" ht="15.75" x14ac:dyDescent="0.25">
      <c r="A24" s="9">
        <v>13</v>
      </c>
      <c r="B24" s="11" t="s">
        <v>6</v>
      </c>
      <c r="C24" s="21">
        <v>491</v>
      </c>
      <c r="D24" s="21">
        <v>498</v>
      </c>
      <c r="E24" s="21">
        <v>804.7</v>
      </c>
      <c r="F24" s="21">
        <v>496</v>
      </c>
      <c r="G24" s="21">
        <v>785.2</v>
      </c>
      <c r="H24" s="21">
        <v>1590</v>
      </c>
      <c r="I24" s="21">
        <v>1629</v>
      </c>
      <c r="J24" s="21">
        <v>2195.29</v>
      </c>
      <c r="K24" s="21">
        <v>1627</v>
      </c>
      <c r="L24" s="21">
        <v>2180.29</v>
      </c>
    </row>
    <row r="25" spans="1:12" s="4" customFormat="1" ht="15" hidden="1" customHeight="1" x14ac:dyDescent="0.25">
      <c r="A25" s="9">
        <v>14</v>
      </c>
      <c r="B25" s="11" t="s">
        <v>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</row>
    <row r="26" spans="1:12" s="4" customFormat="1" ht="15.75" x14ac:dyDescent="0.25">
      <c r="A26" s="9">
        <v>14</v>
      </c>
      <c r="B26" s="11" t="s">
        <v>8</v>
      </c>
      <c r="C26" s="21">
        <v>1</v>
      </c>
      <c r="D26" s="21">
        <v>1</v>
      </c>
      <c r="E26" s="21">
        <v>0.24</v>
      </c>
      <c r="F26" s="21">
        <v>1</v>
      </c>
      <c r="G26" s="21">
        <v>0.24</v>
      </c>
      <c r="H26" s="21">
        <v>446</v>
      </c>
      <c r="I26" s="21">
        <v>446</v>
      </c>
      <c r="J26" s="21">
        <v>60.6</v>
      </c>
      <c r="K26" s="21">
        <v>415</v>
      </c>
      <c r="L26" s="21">
        <v>59.59</v>
      </c>
    </row>
    <row r="27" spans="1:12" s="2" customFormat="1" ht="19.5" x14ac:dyDescent="0.4">
      <c r="A27" s="45" t="s">
        <v>95</v>
      </c>
      <c r="B27" s="46"/>
      <c r="C27" s="24">
        <f t="shared" ref="C27:L27" si="2">SUM(C24:C26)</f>
        <v>492</v>
      </c>
      <c r="D27" s="24">
        <f t="shared" si="2"/>
        <v>499</v>
      </c>
      <c r="E27" s="24">
        <f t="shared" si="2"/>
        <v>804.94</v>
      </c>
      <c r="F27" s="24">
        <f t="shared" si="2"/>
        <v>497</v>
      </c>
      <c r="G27" s="24">
        <f t="shared" si="2"/>
        <v>785.44</v>
      </c>
      <c r="H27" s="24">
        <f t="shared" si="2"/>
        <v>2036</v>
      </c>
      <c r="I27" s="24">
        <f t="shared" si="2"/>
        <v>2075</v>
      </c>
      <c r="J27" s="24">
        <f t="shared" si="2"/>
        <v>2255.89</v>
      </c>
      <c r="K27" s="24">
        <f t="shared" si="2"/>
        <v>2042</v>
      </c>
      <c r="L27" s="24">
        <f t="shared" si="2"/>
        <v>2239.88</v>
      </c>
    </row>
    <row r="28" spans="1:12" s="3" customFormat="1" ht="24.75" x14ac:dyDescent="0.5">
      <c r="A28" s="12"/>
      <c r="B28" s="32" t="s">
        <v>102</v>
      </c>
      <c r="C28" s="33"/>
      <c r="D28" s="33"/>
      <c r="E28" s="33"/>
      <c r="F28" s="33"/>
      <c r="G28" s="33"/>
      <c r="H28" s="33"/>
      <c r="I28" s="32"/>
      <c r="J28" s="33"/>
      <c r="K28" s="33"/>
      <c r="L28" s="33"/>
    </row>
    <row r="29" spans="1:12" s="4" customFormat="1" ht="15.75" x14ac:dyDescent="0.25">
      <c r="A29" s="9">
        <v>15</v>
      </c>
      <c r="B29" s="11" t="s">
        <v>97</v>
      </c>
      <c r="C29" s="21">
        <v>440</v>
      </c>
      <c r="D29" s="21">
        <v>440</v>
      </c>
      <c r="E29" s="21">
        <v>2076.1</v>
      </c>
      <c r="F29" s="21">
        <v>440</v>
      </c>
      <c r="G29" s="21">
        <v>2076.1</v>
      </c>
      <c r="H29" s="21">
        <v>1513</v>
      </c>
      <c r="I29" s="21">
        <v>1513</v>
      </c>
      <c r="J29" s="21">
        <v>6467.9</v>
      </c>
      <c r="K29" s="21">
        <v>1513</v>
      </c>
      <c r="L29" s="21">
        <v>6467.9</v>
      </c>
    </row>
    <row r="30" spans="1:12" s="2" customFormat="1" ht="19.5" x14ac:dyDescent="0.4">
      <c r="A30" s="45" t="s">
        <v>95</v>
      </c>
      <c r="B30" s="46"/>
      <c r="C30" s="24">
        <f t="shared" ref="C30:L30" si="3">SUM(C29:C29)</f>
        <v>440</v>
      </c>
      <c r="D30" s="24">
        <f t="shared" si="3"/>
        <v>440</v>
      </c>
      <c r="E30" s="24">
        <f t="shared" si="3"/>
        <v>2076.1</v>
      </c>
      <c r="F30" s="24">
        <f t="shared" si="3"/>
        <v>440</v>
      </c>
      <c r="G30" s="24">
        <f t="shared" si="3"/>
        <v>2076.1</v>
      </c>
      <c r="H30" s="24">
        <f t="shared" si="3"/>
        <v>1513</v>
      </c>
      <c r="I30" s="24">
        <f t="shared" si="3"/>
        <v>1513</v>
      </c>
      <c r="J30" s="24">
        <f t="shared" si="3"/>
        <v>6467.9</v>
      </c>
      <c r="K30" s="24">
        <f t="shared" si="3"/>
        <v>1513</v>
      </c>
      <c r="L30" s="24">
        <f t="shared" si="3"/>
        <v>6467.9</v>
      </c>
    </row>
    <row r="31" spans="1:12" s="3" customFormat="1" ht="24.75" x14ac:dyDescent="0.5">
      <c r="A31" s="12"/>
      <c r="B31" s="32" t="s">
        <v>83</v>
      </c>
      <c r="C31" s="33"/>
      <c r="D31" s="33"/>
      <c r="E31" s="33"/>
      <c r="F31" s="33"/>
      <c r="G31" s="33"/>
      <c r="H31" s="33"/>
      <c r="I31" s="32"/>
      <c r="J31" s="33"/>
      <c r="K31" s="33"/>
      <c r="L31" s="33"/>
    </row>
    <row r="32" spans="1:12" s="4" customFormat="1" ht="15" hidden="1" customHeight="1" x14ac:dyDescent="0.25">
      <c r="A32" s="13">
        <v>18</v>
      </c>
      <c r="B32" s="13" t="s">
        <v>9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1:12" s="4" customFormat="1" ht="15" hidden="1" customHeight="1" x14ac:dyDescent="0.25">
      <c r="A33" s="13">
        <v>19</v>
      </c>
      <c r="B33" s="13" t="s">
        <v>10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1:12" s="4" customFormat="1" ht="15" hidden="1" customHeight="1" x14ac:dyDescent="0.25">
      <c r="A34" s="13">
        <v>20</v>
      </c>
      <c r="B34" s="13" t="s">
        <v>11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1:12" s="4" customFormat="1" ht="15" hidden="1" customHeight="1" x14ac:dyDescent="0.25">
      <c r="A35" s="13">
        <v>21</v>
      </c>
      <c r="B35" s="13" t="s">
        <v>12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1:12" s="4" customFormat="1" ht="15" hidden="1" customHeight="1" x14ac:dyDescent="0.25">
      <c r="A36" s="13">
        <v>22</v>
      </c>
      <c r="B36" s="13" t="s">
        <v>13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1:12" s="4" customFormat="1" ht="15" hidden="1" customHeight="1" x14ac:dyDescent="0.25">
      <c r="A37" s="13">
        <v>23</v>
      </c>
      <c r="B37" s="13" t="s">
        <v>14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1:12" s="4" customFormat="1" ht="15.75" x14ac:dyDescent="0.25">
      <c r="A38" s="9">
        <v>16</v>
      </c>
      <c r="B38" s="11" t="s">
        <v>84</v>
      </c>
      <c r="C38" s="21">
        <v>471</v>
      </c>
      <c r="D38" s="21">
        <v>471</v>
      </c>
      <c r="E38" s="21">
        <v>1488.01</v>
      </c>
      <c r="F38" s="21">
        <v>471</v>
      </c>
      <c r="G38" s="21">
        <v>1488.01</v>
      </c>
      <c r="H38" s="21">
        <v>1238</v>
      </c>
      <c r="I38" s="21">
        <v>1238</v>
      </c>
      <c r="J38" s="21">
        <v>3934.97</v>
      </c>
      <c r="K38" s="21">
        <v>1238</v>
      </c>
      <c r="L38" s="21">
        <v>3934.97</v>
      </c>
    </row>
    <row r="39" spans="1:12" s="4" customFormat="1" ht="15" hidden="1" customHeight="1" x14ac:dyDescent="0.25">
      <c r="A39" s="9">
        <v>25</v>
      </c>
      <c r="B39" s="11" t="s">
        <v>15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</row>
    <row r="40" spans="1:12" s="4" customFormat="1" ht="15.75" x14ac:dyDescent="0.25">
      <c r="A40" s="9">
        <v>17</v>
      </c>
      <c r="B40" s="11" t="s">
        <v>85</v>
      </c>
      <c r="C40" s="21">
        <v>2</v>
      </c>
      <c r="D40" s="21">
        <v>2</v>
      </c>
      <c r="E40" s="21">
        <v>9</v>
      </c>
      <c r="F40" s="21">
        <v>2</v>
      </c>
      <c r="G40" s="21">
        <v>9</v>
      </c>
      <c r="H40" s="21">
        <v>6</v>
      </c>
      <c r="I40" s="21">
        <v>6</v>
      </c>
      <c r="J40" s="21">
        <v>37.5</v>
      </c>
      <c r="K40" s="21">
        <v>6</v>
      </c>
      <c r="L40" s="21">
        <v>37.5</v>
      </c>
    </row>
    <row r="41" spans="1:12" s="4" customFormat="1" ht="15" hidden="1" customHeight="1" x14ac:dyDescent="0.25">
      <c r="A41" s="9">
        <v>27</v>
      </c>
      <c r="B41" s="11" t="s">
        <v>16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</row>
    <row r="42" spans="1:12" s="4" customFormat="1" ht="15" hidden="1" customHeight="1" x14ac:dyDescent="0.25">
      <c r="A42" s="9">
        <v>28</v>
      </c>
      <c r="B42" s="11" t="s">
        <v>17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1:12" s="4" customFormat="1" ht="15.75" x14ac:dyDescent="0.25">
      <c r="A43" s="9">
        <v>18</v>
      </c>
      <c r="B43" s="11" t="s">
        <v>86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</row>
    <row r="44" spans="1:12" s="4" customFormat="1" ht="15.75" x14ac:dyDescent="0.25">
      <c r="A44" s="9">
        <v>19</v>
      </c>
      <c r="B44" s="11" t="s">
        <v>87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</row>
    <row r="45" spans="1:12" s="4" customFormat="1" ht="15" hidden="1" customHeight="1" x14ac:dyDescent="0.25">
      <c r="A45" s="11">
        <v>31</v>
      </c>
      <c r="B45" s="11" t="s">
        <v>18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</row>
    <row r="46" spans="1:12" s="4" customFormat="1" ht="15" hidden="1" customHeight="1" x14ac:dyDescent="0.25">
      <c r="A46" s="11">
        <v>32</v>
      </c>
      <c r="B46" s="11" t="s">
        <v>19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1:12" s="4" customFormat="1" ht="15" hidden="1" customHeight="1" x14ac:dyDescent="0.25">
      <c r="A47" s="11">
        <v>33</v>
      </c>
      <c r="B47" s="11" t="s">
        <v>20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</row>
    <row r="48" spans="1:12" s="4" customFormat="1" ht="15" hidden="1" customHeight="1" x14ac:dyDescent="0.25">
      <c r="A48" s="11">
        <v>34</v>
      </c>
      <c r="B48" s="11" t="s">
        <v>21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</row>
    <row r="49" spans="1:12" s="4" customFormat="1" ht="15.75" x14ac:dyDescent="0.25">
      <c r="A49" s="14">
        <v>20</v>
      </c>
      <c r="B49" s="11" t="s">
        <v>88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1:12" s="4" customFormat="1" ht="15" hidden="1" customHeight="1" x14ac:dyDescent="0.25">
      <c r="A50" s="11">
        <v>36</v>
      </c>
      <c r="B50" s="11" t="s">
        <v>22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1:12" s="4" customFormat="1" ht="15" hidden="1" customHeight="1" x14ac:dyDescent="0.25">
      <c r="A51" s="11">
        <v>37</v>
      </c>
      <c r="B51" s="11" t="s">
        <v>23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</row>
    <row r="52" spans="1:12" s="4" customFormat="1" ht="15" hidden="1" customHeight="1" x14ac:dyDescent="0.25">
      <c r="A52" s="11">
        <v>38</v>
      </c>
      <c r="B52" s="11" t="s">
        <v>24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1:12" s="2" customFormat="1" ht="19.5" x14ac:dyDescent="0.4">
      <c r="A53" s="45" t="s">
        <v>95</v>
      </c>
      <c r="B53" s="46"/>
      <c r="C53" s="24">
        <f t="shared" ref="C53:L53" si="4">SUM(C32:C52)</f>
        <v>473</v>
      </c>
      <c r="D53" s="24">
        <f t="shared" si="4"/>
        <v>473</v>
      </c>
      <c r="E53" s="24">
        <f t="shared" si="4"/>
        <v>1497.01</v>
      </c>
      <c r="F53" s="24">
        <f t="shared" si="4"/>
        <v>473</v>
      </c>
      <c r="G53" s="24">
        <f t="shared" si="4"/>
        <v>1497.01</v>
      </c>
      <c r="H53" s="24">
        <f t="shared" si="4"/>
        <v>1244</v>
      </c>
      <c r="I53" s="24">
        <f t="shared" si="4"/>
        <v>1244</v>
      </c>
      <c r="J53" s="24">
        <f t="shared" si="4"/>
        <v>3972.47</v>
      </c>
      <c r="K53" s="24">
        <f t="shared" si="4"/>
        <v>1244</v>
      </c>
      <c r="L53" s="24">
        <f t="shared" si="4"/>
        <v>3972.47</v>
      </c>
    </row>
    <row r="54" spans="1:12" s="3" customFormat="1" ht="24.75" x14ac:dyDescent="0.5">
      <c r="A54" s="12"/>
      <c r="B54" s="29" t="s">
        <v>90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s="4" customFormat="1" ht="15" hidden="1" customHeight="1" x14ac:dyDescent="0.25">
      <c r="A55" s="13">
        <v>39</v>
      </c>
      <c r="B55" s="13" t="s">
        <v>25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s="4" customFormat="1" ht="15" hidden="1" customHeight="1" x14ac:dyDescent="0.25">
      <c r="A56" s="13">
        <v>40</v>
      </c>
      <c r="B56" s="13" t="s">
        <v>26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</row>
    <row r="57" spans="1:12" s="4" customFormat="1" ht="15" hidden="1" customHeight="1" x14ac:dyDescent="0.25">
      <c r="A57" s="13">
        <v>41</v>
      </c>
      <c r="B57" s="13" t="s">
        <v>27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</row>
    <row r="58" spans="1:12" s="4" customFormat="1" ht="15.75" x14ac:dyDescent="0.25">
      <c r="A58" s="9">
        <v>21</v>
      </c>
      <c r="B58" s="11" t="s">
        <v>89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1:12" s="4" customFormat="1" ht="15" hidden="1" customHeight="1" x14ac:dyDescent="0.25">
      <c r="A59" s="11">
        <v>43</v>
      </c>
      <c r="B59" s="11" t="s">
        <v>28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</row>
    <row r="60" spans="1:12" s="4" customFormat="1" ht="15" hidden="1" customHeight="1" x14ac:dyDescent="0.25">
      <c r="A60" s="11">
        <v>44</v>
      </c>
      <c r="B60" s="11" t="s">
        <v>29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</row>
    <row r="61" spans="1:12" s="2" customFormat="1" ht="19.5" x14ac:dyDescent="0.4">
      <c r="A61" s="34" t="s">
        <v>95</v>
      </c>
      <c r="B61" s="35"/>
      <c r="C61" s="24">
        <f t="shared" ref="C61:L61" si="5">SUM(C55:C60)</f>
        <v>0</v>
      </c>
      <c r="D61" s="24">
        <f t="shared" si="5"/>
        <v>0</v>
      </c>
      <c r="E61" s="24">
        <f t="shared" si="5"/>
        <v>0</v>
      </c>
      <c r="F61" s="24">
        <f t="shared" si="5"/>
        <v>0</v>
      </c>
      <c r="G61" s="24">
        <f t="shared" si="5"/>
        <v>0</v>
      </c>
      <c r="H61" s="24">
        <f t="shared" si="5"/>
        <v>0</v>
      </c>
      <c r="I61" s="24">
        <f t="shared" si="5"/>
        <v>0</v>
      </c>
      <c r="J61" s="24">
        <f t="shared" si="5"/>
        <v>0</v>
      </c>
      <c r="K61" s="24">
        <f t="shared" si="5"/>
        <v>0</v>
      </c>
      <c r="L61" s="24">
        <f t="shared" si="5"/>
        <v>0</v>
      </c>
    </row>
    <row r="62" spans="1:12" s="3" customFormat="1" ht="24.75" hidden="1" customHeight="1" x14ac:dyDescent="0.5">
      <c r="A62" s="11"/>
      <c r="B62" s="26" t="s">
        <v>30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2" s="4" customFormat="1" ht="15" hidden="1" customHeight="1" x14ac:dyDescent="0.25">
      <c r="A63" s="11">
        <v>45</v>
      </c>
      <c r="B63" s="11" t="s">
        <v>31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1:12" s="4" customFormat="1" ht="15" hidden="1" customHeight="1" x14ac:dyDescent="0.25">
      <c r="A64" s="27" t="s">
        <v>5</v>
      </c>
      <c r="B64" s="26"/>
      <c r="C64" s="11">
        <f t="shared" ref="C64:L64" si="6">SUM(C63:C63)</f>
        <v>0</v>
      </c>
      <c r="D64" s="11">
        <f t="shared" si="6"/>
        <v>0</v>
      </c>
      <c r="E64" s="11">
        <f t="shared" si="6"/>
        <v>0</v>
      </c>
      <c r="F64" s="11">
        <f t="shared" si="6"/>
        <v>0</v>
      </c>
      <c r="G64" s="11">
        <f t="shared" si="6"/>
        <v>0</v>
      </c>
      <c r="H64" s="11">
        <f t="shared" si="6"/>
        <v>0</v>
      </c>
      <c r="I64" s="11">
        <f t="shared" si="6"/>
        <v>0</v>
      </c>
      <c r="J64" s="11">
        <f t="shared" si="6"/>
        <v>0</v>
      </c>
      <c r="K64" s="11">
        <f t="shared" si="6"/>
        <v>0</v>
      </c>
      <c r="L64" s="11">
        <f t="shared" si="6"/>
        <v>0</v>
      </c>
    </row>
    <row r="65" spans="1:12" s="4" customFormat="1" ht="19.5" x14ac:dyDescent="0.4">
      <c r="A65" s="28" t="s">
        <v>96</v>
      </c>
      <c r="B65" s="29"/>
      <c r="C65" s="24">
        <f t="shared" ref="C65:L65" si="7">SUM(C19+C22+C27+C30+C53+C61+C64)</f>
        <v>2204</v>
      </c>
      <c r="D65" s="24">
        <f t="shared" si="7"/>
        <v>2215</v>
      </c>
      <c r="E65" s="24">
        <f t="shared" si="7"/>
        <v>6883.67</v>
      </c>
      <c r="F65" s="24">
        <f t="shared" si="7"/>
        <v>2134</v>
      </c>
      <c r="G65" s="24">
        <f t="shared" si="7"/>
        <v>6831.17</v>
      </c>
      <c r="H65" s="24">
        <f t="shared" si="7"/>
        <v>10812</v>
      </c>
      <c r="I65" s="24">
        <f t="shared" si="7"/>
        <v>10546</v>
      </c>
      <c r="J65" s="24">
        <f t="shared" si="7"/>
        <v>20129.48</v>
      </c>
      <c r="K65" s="24">
        <f t="shared" si="7"/>
        <v>10451</v>
      </c>
      <c r="L65" s="24">
        <f t="shared" si="7"/>
        <v>19987.28</v>
      </c>
    </row>
    <row r="66" spans="1:12" s="4" customFormat="1" x14ac:dyDescent="0.25">
      <c r="A66" s="13"/>
      <c r="B66" s="25" t="s">
        <v>92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</row>
  </sheetData>
  <mergeCells count="31">
    <mergeCell ref="A1:L1"/>
    <mergeCell ref="A2:L2"/>
    <mergeCell ref="I3:L3"/>
    <mergeCell ref="A4:A6"/>
    <mergeCell ref="B4:B6"/>
    <mergeCell ref="C4:G4"/>
    <mergeCell ref="H4:L4"/>
    <mergeCell ref="C5:E5"/>
    <mergeCell ref="F5:G5"/>
    <mergeCell ref="H5:J5"/>
    <mergeCell ref="I54:L54"/>
    <mergeCell ref="K5:L5"/>
    <mergeCell ref="A19:B19"/>
    <mergeCell ref="A22:B22"/>
    <mergeCell ref="A27:B27"/>
    <mergeCell ref="B62:L62"/>
    <mergeCell ref="A64:B64"/>
    <mergeCell ref="A65:B65"/>
    <mergeCell ref="B7:H7"/>
    <mergeCell ref="B20:H20"/>
    <mergeCell ref="I20:L20"/>
    <mergeCell ref="B23:H23"/>
    <mergeCell ref="I23:L23"/>
    <mergeCell ref="B28:H28"/>
    <mergeCell ref="I28:L28"/>
    <mergeCell ref="A30:B30"/>
    <mergeCell ref="A53:B53"/>
    <mergeCell ref="A61:B61"/>
    <mergeCell ref="B31:H31"/>
    <mergeCell ref="I31:L31"/>
    <mergeCell ref="B54:H54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T66"/>
  <sheetViews>
    <sheetView zoomScale="75" zoomScaleNormal="75" workbookViewId="0">
      <selection sqref="A1:J1"/>
    </sheetView>
  </sheetViews>
  <sheetFormatPr defaultRowHeight="15" x14ac:dyDescent="0.25"/>
  <cols>
    <col min="1" max="1" width="6.5703125" bestFit="1" customWidth="1"/>
    <col min="2" max="2" width="47" customWidth="1"/>
    <col min="3" max="3" width="18.85546875" customWidth="1"/>
    <col min="4" max="4" width="20.42578125" customWidth="1"/>
    <col min="5" max="5" width="18.7109375" customWidth="1"/>
    <col min="6" max="6" width="17" customWidth="1"/>
    <col min="7" max="7" width="19" customWidth="1"/>
    <col min="8" max="8" width="19.140625" customWidth="1"/>
    <col min="9" max="9" width="18.85546875" customWidth="1"/>
    <col min="10" max="10" width="15.42578125" customWidth="1"/>
  </cols>
  <sheetData>
    <row r="1" spans="1:254" ht="31.5" x14ac:dyDescent="0.6">
      <c r="A1" s="51" t="s">
        <v>107</v>
      </c>
      <c r="B1" s="51"/>
      <c r="C1" s="51"/>
      <c r="D1" s="51"/>
      <c r="E1" s="51"/>
      <c r="F1" s="51"/>
      <c r="G1" s="52"/>
      <c r="H1" s="52"/>
      <c r="I1" s="52"/>
      <c r="J1" s="52"/>
    </row>
    <row r="2" spans="1:254" ht="23.25" x14ac:dyDescent="0.35">
      <c r="A2" s="37" t="s">
        <v>103</v>
      </c>
      <c r="B2" s="37"/>
      <c r="C2" s="37"/>
      <c r="D2" s="37"/>
      <c r="E2" s="37"/>
      <c r="F2" s="37"/>
      <c r="G2" s="38"/>
      <c r="H2" s="38"/>
      <c r="I2" s="38"/>
      <c r="J2" s="38"/>
    </row>
    <row r="3" spans="1:254" ht="20.25" x14ac:dyDescent="0.3">
      <c r="A3" s="1"/>
      <c r="B3" s="1"/>
      <c r="C3" s="1"/>
      <c r="D3" s="1"/>
      <c r="E3" s="1"/>
      <c r="F3" s="1"/>
      <c r="H3" s="39" t="s">
        <v>52</v>
      </c>
      <c r="I3" s="39"/>
      <c r="J3" s="39"/>
    </row>
    <row r="4" spans="1:254" ht="49.5" customHeight="1" x14ac:dyDescent="0.25">
      <c r="A4" s="40" t="s">
        <v>0</v>
      </c>
      <c r="B4" s="40" t="s">
        <v>1</v>
      </c>
      <c r="C4" s="40" t="s">
        <v>53</v>
      </c>
      <c r="D4" s="40"/>
      <c r="E4" s="40"/>
      <c r="F4" s="40"/>
      <c r="G4" s="40" t="s">
        <v>54</v>
      </c>
      <c r="H4" s="40"/>
      <c r="I4" s="40"/>
      <c r="J4" s="40"/>
    </row>
    <row r="5" spans="1:254" ht="36.75" customHeight="1" x14ac:dyDescent="0.25">
      <c r="A5" s="40"/>
      <c r="B5" s="40"/>
      <c r="C5" s="36" t="s">
        <v>56</v>
      </c>
      <c r="D5" s="41"/>
      <c r="E5" s="36" t="s">
        <v>55</v>
      </c>
      <c r="F5" s="36"/>
      <c r="G5" s="36" t="s">
        <v>58</v>
      </c>
      <c r="H5" s="41"/>
      <c r="I5" s="36" t="s">
        <v>43</v>
      </c>
      <c r="J5" s="36"/>
    </row>
    <row r="6" spans="1:254" ht="19.5" x14ac:dyDescent="0.25">
      <c r="A6" s="40"/>
      <c r="B6" s="40"/>
      <c r="C6" s="5" t="s">
        <v>3</v>
      </c>
      <c r="D6" s="5" t="s">
        <v>57</v>
      </c>
      <c r="E6" s="5" t="s">
        <v>3</v>
      </c>
      <c r="F6" s="5" t="s">
        <v>57</v>
      </c>
      <c r="G6" s="5" t="s">
        <v>3</v>
      </c>
      <c r="H6" s="5" t="s">
        <v>57</v>
      </c>
      <c r="I6" s="5" t="s">
        <v>3</v>
      </c>
      <c r="J6" s="5" t="s">
        <v>57</v>
      </c>
    </row>
    <row r="7" spans="1:254" ht="24.75" customHeight="1" x14ac:dyDescent="0.25">
      <c r="A7" s="6"/>
      <c r="B7" s="30" t="s">
        <v>69</v>
      </c>
      <c r="C7" s="31"/>
      <c r="D7" s="31"/>
      <c r="E7" s="31"/>
      <c r="F7" s="31"/>
      <c r="G7" s="31"/>
      <c r="H7" s="31"/>
      <c r="I7" s="7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14">
        <v>1</v>
      </c>
      <c r="B8" s="11" t="s">
        <v>70</v>
      </c>
      <c r="C8" s="21">
        <v>24153</v>
      </c>
      <c r="D8" s="21">
        <v>43099.79</v>
      </c>
      <c r="E8" s="21">
        <v>22664</v>
      </c>
      <c r="F8" s="21">
        <v>40487.56</v>
      </c>
      <c r="G8" s="21">
        <v>2542</v>
      </c>
      <c r="H8" s="21">
        <v>2092.1999999999998</v>
      </c>
      <c r="I8" s="21">
        <v>2424</v>
      </c>
      <c r="J8" s="21">
        <v>1988.33</v>
      </c>
    </row>
    <row r="9" spans="1:254" s="4" customFormat="1" ht="20.100000000000001" customHeight="1" x14ac:dyDescent="0.25">
      <c r="A9" s="14">
        <v>2</v>
      </c>
      <c r="B9" s="11" t="s">
        <v>71</v>
      </c>
      <c r="C9" s="21">
        <v>2527</v>
      </c>
      <c r="D9" s="21">
        <v>4629.05</v>
      </c>
      <c r="E9" s="21">
        <v>2278</v>
      </c>
      <c r="F9" s="21">
        <v>3490.57</v>
      </c>
      <c r="G9" s="21">
        <v>355</v>
      </c>
      <c r="H9" s="21">
        <v>215.46</v>
      </c>
      <c r="I9" s="21">
        <v>276</v>
      </c>
      <c r="J9" s="21">
        <v>176.8</v>
      </c>
    </row>
    <row r="10" spans="1:254" s="4" customFormat="1" ht="15.75" x14ac:dyDescent="0.25">
      <c r="A10" s="14">
        <v>3</v>
      </c>
      <c r="B10" s="11" t="s">
        <v>72</v>
      </c>
      <c r="C10" s="21">
        <v>316</v>
      </c>
      <c r="D10" s="21">
        <v>679.08</v>
      </c>
      <c r="E10" s="21">
        <v>3</v>
      </c>
      <c r="F10" s="21">
        <v>1.6</v>
      </c>
      <c r="G10" s="21">
        <v>39</v>
      </c>
      <c r="H10" s="21">
        <v>377.53</v>
      </c>
      <c r="I10" s="21">
        <v>1</v>
      </c>
      <c r="J10" s="21">
        <v>0</v>
      </c>
    </row>
    <row r="11" spans="1:254" s="4" customFormat="1" ht="15.75" x14ac:dyDescent="0.25">
      <c r="A11" s="14">
        <v>4</v>
      </c>
      <c r="B11" s="11" t="s">
        <v>73</v>
      </c>
      <c r="C11" s="21">
        <v>223</v>
      </c>
      <c r="D11" s="21">
        <v>450</v>
      </c>
      <c r="E11" s="21">
        <v>223</v>
      </c>
      <c r="F11" s="21">
        <v>450</v>
      </c>
      <c r="G11" s="21">
        <v>18</v>
      </c>
      <c r="H11" s="21">
        <v>15.41</v>
      </c>
      <c r="I11" s="21">
        <v>18</v>
      </c>
      <c r="J11" s="21">
        <v>15.41</v>
      </c>
    </row>
    <row r="12" spans="1:254" s="4" customFormat="1" ht="15.75" x14ac:dyDescent="0.25">
      <c r="A12" s="14">
        <v>5</v>
      </c>
      <c r="B12" s="11" t="s">
        <v>74</v>
      </c>
      <c r="C12" s="21">
        <v>959</v>
      </c>
      <c r="D12" s="21">
        <v>2438.9</v>
      </c>
      <c r="E12" s="21">
        <v>959</v>
      </c>
      <c r="F12" s="21">
        <v>2438.9</v>
      </c>
      <c r="G12" s="21">
        <v>83</v>
      </c>
      <c r="H12" s="21">
        <v>50.19</v>
      </c>
      <c r="I12" s="21">
        <v>83</v>
      </c>
      <c r="J12" s="21">
        <v>50.19</v>
      </c>
    </row>
    <row r="13" spans="1:254" s="4" customFormat="1" ht="15.75" x14ac:dyDescent="0.25">
      <c r="A13" s="14">
        <v>6</v>
      </c>
      <c r="B13" s="11" t="s">
        <v>75</v>
      </c>
      <c r="C13" s="21">
        <v>383</v>
      </c>
      <c r="D13" s="21">
        <v>670</v>
      </c>
      <c r="E13" s="21">
        <v>368</v>
      </c>
      <c r="F13" s="21">
        <v>655</v>
      </c>
      <c r="G13" s="21">
        <v>60</v>
      </c>
      <c r="H13" s="21">
        <v>37</v>
      </c>
      <c r="I13" s="21">
        <v>47</v>
      </c>
      <c r="J13" s="21">
        <v>30</v>
      </c>
    </row>
    <row r="14" spans="1:254" s="4" customFormat="1" ht="15.75" x14ac:dyDescent="0.25">
      <c r="A14" s="14">
        <v>7</v>
      </c>
      <c r="B14" s="11" t="s">
        <v>76</v>
      </c>
      <c r="C14" s="21">
        <v>166</v>
      </c>
      <c r="D14" s="21">
        <v>232.34</v>
      </c>
      <c r="E14" s="21">
        <v>166</v>
      </c>
      <c r="F14" s="21">
        <v>232.34</v>
      </c>
      <c r="G14" s="21">
        <v>0</v>
      </c>
      <c r="H14" s="21">
        <v>0</v>
      </c>
      <c r="I14" s="21">
        <v>0</v>
      </c>
      <c r="J14" s="21">
        <v>0</v>
      </c>
    </row>
    <row r="15" spans="1:254" s="4" customFormat="1" ht="15.75" x14ac:dyDescent="0.25">
      <c r="A15" s="14">
        <v>8</v>
      </c>
      <c r="B15" s="11" t="s">
        <v>77</v>
      </c>
      <c r="C15" s="21">
        <v>435</v>
      </c>
      <c r="D15" s="21">
        <v>557.07000000000005</v>
      </c>
      <c r="E15" s="21">
        <v>435</v>
      </c>
      <c r="F15" s="21">
        <v>557.07000000000005</v>
      </c>
      <c r="G15" s="21">
        <v>37</v>
      </c>
      <c r="H15" s="21">
        <v>43.05</v>
      </c>
      <c r="I15" s="21">
        <v>37</v>
      </c>
      <c r="J15" s="21">
        <v>43.05</v>
      </c>
    </row>
    <row r="16" spans="1:254" s="4" customFormat="1" ht="15.75" x14ac:dyDescent="0.25">
      <c r="A16" s="14">
        <v>9</v>
      </c>
      <c r="B16" s="11" t="s">
        <v>78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10" s="4" customFormat="1" ht="15.75" x14ac:dyDescent="0.25">
      <c r="A17" s="14">
        <v>10</v>
      </c>
      <c r="B17" s="11" t="s">
        <v>79</v>
      </c>
      <c r="C17" s="21">
        <v>1733</v>
      </c>
      <c r="D17" s="21">
        <v>1511.71</v>
      </c>
      <c r="E17" s="21">
        <v>1733</v>
      </c>
      <c r="F17" s="21">
        <v>1511.71</v>
      </c>
      <c r="G17" s="21">
        <v>280</v>
      </c>
      <c r="H17" s="21">
        <v>170.91</v>
      </c>
      <c r="I17" s="21">
        <v>280</v>
      </c>
      <c r="J17" s="21">
        <v>170.91</v>
      </c>
    </row>
    <row r="18" spans="1:10" s="4" customFormat="1" ht="15.75" x14ac:dyDescent="0.25">
      <c r="A18" s="14">
        <v>11</v>
      </c>
      <c r="B18" s="11" t="s">
        <v>80</v>
      </c>
      <c r="C18" s="21">
        <v>258</v>
      </c>
      <c r="D18" s="21">
        <v>292.66000000000003</v>
      </c>
      <c r="E18" s="21">
        <v>258</v>
      </c>
      <c r="F18" s="21">
        <v>292.66000000000003</v>
      </c>
      <c r="G18" s="21">
        <v>11</v>
      </c>
      <c r="H18" s="21">
        <v>5.96</v>
      </c>
      <c r="I18" s="21">
        <v>11</v>
      </c>
      <c r="J18" s="21">
        <v>5.96</v>
      </c>
    </row>
    <row r="19" spans="1:10" s="2" customFormat="1" ht="19.5" x14ac:dyDescent="0.3">
      <c r="A19" s="34" t="s">
        <v>95</v>
      </c>
      <c r="B19" s="35"/>
      <c r="C19" s="21">
        <f t="shared" ref="C19:J19" si="0">SUM(C8:C18)</f>
        <v>31153</v>
      </c>
      <c r="D19" s="21">
        <f t="shared" si="0"/>
        <v>54560.600000000006</v>
      </c>
      <c r="E19" s="21">
        <f t="shared" si="0"/>
        <v>29087</v>
      </c>
      <c r="F19" s="21">
        <f t="shared" si="0"/>
        <v>50117.409999999996</v>
      </c>
      <c r="G19" s="21">
        <f t="shared" si="0"/>
        <v>3425</v>
      </c>
      <c r="H19" s="21">
        <f t="shared" si="0"/>
        <v>3007.7099999999996</v>
      </c>
      <c r="I19" s="21">
        <f t="shared" si="0"/>
        <v>3177</v>
      </c>
      <c r="J19" s="21">
        <f t="shared" si="0"/>
        <v>2480.65</v>
      </c>
    </row>
    <row r="20" spans="1:10" s="3" customFormat="1" ht="24.75" x14ac:dyDescent="0.5">
      <c r="A20" s="12"/>
      <c r="B20" s="32" t="s">
        <v>63</v>
      </c>
      <c r="C20" s="33"/>
      <c r="D20" s="33"/>
      <c r="E20" s="33"/>
      <c r="F20" s="33"/>
      <c r="G20" s="33"/>
      <c r="H20" s="33"/>
      <c r="I20" s="32"/>
      <c r="J20" s="33"/>
    </row>
    <row r="21" spans="1:10" s="4" customFormat="1" ht="15.75" x14ac:dyDescent="0.25">
      <c r="A21" s="14">
        <v>12</v>
      </c>
      <c r="B21" s="11" t="s">
        <v>81</v>
      </c>
      <c r="C21" s="21">
        <v>2483</v>
      </c>
      <c r="D21" s="21">
        <v>5185</v>
      </c>
      <c r="E21" s="21">
        <v>2483</v>
      </c>
      <c r="F21" s="21">
        <v>5185</v>
      </c>
      <c r="G21" s="21">
        <v>245</v>
      </c>
      <c r="H21" s="21">
        <v>246</v>
      </c>
      <c r="I21" s="21">
        <v>245</v>
      </c>
      <c r="J21" s="21">
        <v>246</v>
      </c>
    </row>
    <row r="22" spans="1:10" s="2" customFormat="1" ht="19.5" x14ac:dyDescent="0.3">
      <c r="A22" s="34" t="s">
        <v>95</v>
      </c>
      <c r="B22" s="35"/>
      <c r="C22" s="21">
        <f t="shared" ref="C22:J22" si="1">SUM(C21:C21)</f>
        <v>2483</v>
      </c>
      <c r="D22" s="21">
        <f t="shared" si="1"/>
        <v>5185</v>
      </c>
      <c r="E22" s="21">
        <f t="shared" si="1"/>
        <v>2483</v>
      </c>
      <c r="F22" s="21">
        <f t="shared" si="1"/>
        <v>5185</v>
      </c>
      <c r="G22" s="21">
        <f t="shared" si="1"/>
        <v>245</v>
      </c>
      <c r="H22" s="21">
        <f t="shared" si="1"/>
        <v>246</v>
      </c>
      <c r="I22" s="21">
        <f t="shared" si="1"/>
        <v>245</v>
      </c>
      <c r="J22" s="21">
        <f t="shared" si="1"/>
        <v>246</v>
      </c>
    </row>
    <row r="23" spans="1:10" s="3" customFormat="1" ht="24.75" x14ac:dyDescent="0.5">
      <c r="A23" s="12"/>
      <c r="B23" s="32" t="s">
        <v>82</v>
      </c>
      <c r="C23" s="33"/>
      <c r="D23" s="33"/>
      <c r="E23" s="33"/>
      <c r="F23" s="33"/>
      <c r="G23" s="33"/>
      <c r="H23" s="33"/>
      <c r="I23" s="32"/>
      <c r="J23" s="33"/>
    </row>
    <row r="24" spans="1:10" s="4" customFormat="1" ht="15.75" x14ac:dyDescent="0.25">
      <c r="A24" s="14">
        <v>13</v>
      </c>
      <c r="B24" s="11" t="s">
        <v>6</v>
      </c>
      <c r="C24" s="21">
        <v>3357</v>
      </c>
      <c r="D24" s="21">
        <v>3216.02</v>
      </c>
      <c r="E24" s="21">
        <v>3350</v>
      </c>
      <c r="F24" s="21">
        <v>3202.84</v>
      </c>
      <c r="G24" s="21">
        <v>447</v>
      </c>
      <c r="H24" s="21">
        <v>340.44</v>
      </c>
      <c r="I24" s="21">
        <v>438</v>
      </c>
      <c r="J24" s="21">
        <v>339.95</v>
      </c>
    </row>
    <row r="25" spans="1:10" s="4" customFormat="1" ht="15" hidden="1" customHeight="1" x14ac:dyDescent="0.25">
      <c r="A25" s="14">
        <v>14</v>
      </c>
      <c r="B25" s="11" t="s">
        <v>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10" s="4" customFormat="1" ht="15.75" x14ac:dyDescent="0.25">
      <c r="A26" s="14">
        <v>14</v>
      </c>
      <c r="B26" s="11" t="s">
        <v>8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10" s="2" customFormat="1" ht="19.5" x14ac:dyDescent="0.3">
      <c r="A27" s="34" t="s">
        <v>95</v>
      </c>
      <c r="B27" s="35"/>
      <c r="C27" s="21">
        <f t="shared" ref="C27:J27" si="2">SUM(C24:C26)</f>
        <v>3357</v>
      </c>
      <c r="D27" s="21">
        <f t="shared" si="2"/>
        <v>3216.02</v>
      </c>
      <c r="E27" s="21">
        <f t="shared" si="2"/>
        <v>3350</v>
      </c>
      <c r="F27" s="21">
        <f t="shared" si="2"/>
        <v>3202.84</v>
      </c>
      <c r="G27" s="21">
        <f t="shared" si="2"/>
        <v>447</v>
      </c>
      <c r="H27" s="21">
        <f t="shared" si="2"/>
        <v>340.44</v>
      </c>
      <c r="I27" s="21">
        <f t="shared" si="2"/>
        <v>438</v>
      </c>
      <c r="J27" s="21">
        <f t="shared" si="2"/>
        <v>339.95</v>
      </c>
    </row>
    <row r="28" spans="1:10" s="3" customFormat="1" ht="24.75" x14ac:dyDescent="0.5">
      <c r="A28" s="12"/>
      <c r="B28" s="32" t="s">
        <v>102</v>
      </c>
      <c r="C28" s="33"/>
      <c r="D28" s="33"/>
      <c r="E28" s="33"/>
      <c r="F28" s="33"/>
      <c r="G28" s="33"/>
      <c r="H28" s="33"/>
      <c r="I28" s="32"/>
      <c r="J28" s="33"/>
    </row>
    <row r="29" spans="1:10" s="4" customFormat="1" ht="15.75" x14ac:dyDescent="0.25">
      <c r="A29" s="14">
        <v>15</v>
      </c>
      <c r="B29" s="11" t="s">
        <v>97</v>
      </c>
      <c r="C29" s="21">
        <v>16515</v>
      </c>
      <c r="D29" s="21">
        <v>20227.41</v>
      </c>
      <c r="E29" s="21">
        <v>16515</v>
      </c>
      <c r="F29" s="21">
        <v>20227.41</v>
      </c>
      <c r="G29" s="21">
        <v>144</v>
      </c>
      <c r="H29" s="21">
        <v>161.55000000000001</v>
      </c>
      <c r="I29" s="21">
        <v>144</v>
      </c>
      <c r="J29" s="21">
        <v>161.55000000000001</v>
      </c>
    </row>
    <row r="30" spans="1:10" s="2" customFormat="1" ht="19.5" x14ac:dyDescent="0.3">
      <c r="A30" s="34" t="s">
        <v>95</v>
      </c>
      <c r="B30" s="35"/>
      <c r="C30" s="21">
        <f t="shared" ref="C30:J30" si="3">SUM(C29:C29)</f>
        <v>16515</v>
      </c>
      <c r="D30" s="21">
        <f t="shared" si="3"/>
        <v>20227.41</v>
      </c>
      <c r="E30" s="21">
        <f t="shared" si="3"/>
        <v>16515</v>
      </c>
      <c r="F30" s="21">
        <f t="shared" si="3"/>
        <v>20227.41</v>
      </c>
      <c r="G30" s="21">
        <f t="shared" si="3"/>
        <v>144</v>
      </c>
      <c r="H30" s="21">
        <f t="shared" si="3"/>
        <v>161.55000000000001</v>
      </c>
      <c r="I30" s="21">
        <f t="shared" si="3"/>
        <v>144</v>
      </c>
      <c r="J30" s="21">
        <f t="shared" si="3"/>
        <v>161.55000000000001</v>
      </c>
    </row>
    <row r="31" spans="1:10" s="3" customFormat="1" ht="24.75" x14ac:dyDescent="0.5">
      <c r="A31" s="12"/>
      <c r="B31" s="32" t="s">
        <v>83</v>
      </c>
      <c r="C31" s="33"/>
      <c r="D31" s="33"/>
      <c r="E31" s="33"/>
      <c r="F31" s="33"/>
      <c r="G31" s="33"/>
      <c r="H31" s="33"/>
      <c r="I31" s="32"/>
      <c r="J31" s="33"/>
    </row>
    <row r="32" spans="1:10" s="4" customFormat="1" ht="15" hidden="1" customHeight="1" x14ac:dyDescent="0.25">
      <c r="A32" s="13">
        <v>18</v>
      </c>
      <c r="B32" s="13" t="s">
        <v>9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s="4" customFormat="1" ht="15" hidden="1" customHeight="1" x14ac:dyDescent="0.25">
      <c r="A33" s="13">
        <v>19</v>
      </c>
      <c r="B33" s="13" t="s">
        <v>10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s="4" customFormat="1" ht="15" hidden="1" customHeight="1" x14ac:dyDescent="0.25">
      <c r="A34" s="13">
        <v>20</v>
      </c>
      <c r="B34" s="13" t="s">
        <v>11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</row>
    <row r="35" spans="1:10" s="4" customFormat="1" ht="15" hidden="1" customHeight="1" x14ac:dyDescent="0.25">
      <c r="A35" s="13">
        <v>21</v>
      </c>
      <c r="B35" s="13" t="s">
        <v>12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1:10" s="4" customFormat="1" ht="15" hidden="1" customHeight="1" x14ac:dyDescent="0.25">
      <c r="A36" s="13">
        <v>22</v>
      </c>
      <c r="B36" s="13" t="s">
        <v>13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1:10" s="4" customFormat="1" ht="15" hidden="1" customHeight="1" x14ac:dyDescent="0.25">
      <c r="A37" s="13">
        <v>23</v>
      </c>
      <c r="B37" s="13" t="s">
        <v>14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1:10" s="4" customFormat="1" ht="15.75" x14ac:dyDescent="0.25">
      <c r="A38" s="14">
        <v>16</v>
      </c>
      <c r="B38" s="11" t="s">
        <v>84</v>
      </c>
      <c r="C38" s="21">
        <v>2381</v>
      </c>
      <c r="D38" s="21">
        <v>5288.94</v>
      </c>
      <c r="E38" s="21">
        <v>2381</v>
      </c>
      <c r="F38" s="21">
        <v>5288.94</v>
      </c>
      <c r="G38" s="21">
        <v>13</v>
      </c>
      <c r="H38" s="21">
        <v>9.35</v>
      </c>
      <c r="I38" s="21">
        <v>13</v>
      </c>
      <c r="J38" s="21">
        <v>9.35</v>
      </c>
    </row>
    <row r="39" spans="1:10" s="4" customFormat="1" ht="15" hidden="1" customHeight="1" x14ac:dyDescent="0.25">
      <c r="A39" s="14">
        <v>25</v>
      </c>
      <c r="B39" s="11" t="s">
        <v>15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10" s="4" customFormat="1" ht="15.75" x14ac:dyDescent="0.25">
      <c r="A40" s="14">
        <v>17</v>
      </c>
      <c r="B40" s="11" t="s">
        <v>85</v>
      </c>
      <c r="C40" s="21">
        <v>9</v>
      </c>
      <c r="D40" s="21">
        <v>40.78</v>
      </c>
      <c r="E40" s="21">
        <v>8</v>
      </c>
      <c r="F40" s="21">
        <v>37.549999999999997</v>
      </c>
      <c r="G40" s="21">
        <v>0</v>
      </c>
      <c r="H40" s="21">
        <v>0</v>
      </c>
      <c r="I40" s="21">
        <v>0</v>
      </c>
      <c r="J40" s="21">
        <v>0</v>
      </c>
    </row>
    <row r="41" spans="1:10" s="4" customFormat="1" ht="15" hidden="1" customHeight="1" x14ac:dyDescent="0.25">
      <c r="A41" s="14">
        <v>27</v>
      </c>
      <c r="B41" s="11" t="s">
        <v>16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10" s="4" customFormat="1" ht="15" hidden="1" customHeight="1" x14ac:dyDescent="0.25">
      <c r="A42" s="14">
        <v>28</v>
      </c>
      <c r="B42" s="11" t="s">
        <v>17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10" s="4" customFormat="1" ht="15.75" x14ac:dyDescent="0.25">
      <c r="A43" s="14">
        <v>18</v>
      </c>
      <c r="B43" s="11" t="s">
        <v>86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10" s="4" customFormat="1" ht="15.75" x14ac:dyDescent="0.25">
      <c r="A44" s="14">
        <v>19</v>
      </c>
      <c r="B44" s="11" t="s">
        <v>87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10" s="4" customFormat="1" ht="15" hidden="1" customHeight="1" x14ac:dyDescent="0.25">
      <c r="A45" s="14">
        <v>31</v>
      </c>
      <c r="B45" s="11" t="s">
        <v>18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</row>
    <row r="46" spans="1:10" s="4" customFormat="1" ht="15" hidden="1" customHeight="1" x14ac:dyDescent="0.25">
      <c r="A46" s="14">
        <v>32</v>
      </c>
      <c r="B46" s="11" t="s">
        <v>19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10" s="4" customFormat="1" ht="15" hidden="1" customHeight="1" x14ac:dyDescent="0.25">
      <c r="A47" s="14">
        <v>33</v>
      </c>
      <c r="B47" s="11" t="s">
        <v>20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10" s="4" customFormat="1" ht="15" hidden="1" customHeight="1" x14ac:dyDescent="0.25">
      <c r="A48" s="14">
        <v>34</v>
      </c>
      <c r="B48" s="11" t="s">
        <v>21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10" s="4" customFormat="1" ht="15.75" x14ac:dyDescent="0.25">
      <c r="A49" s="14">
        <v>20</v>
      </c>
      <c r="B49" s="11" t="s">
        <v>88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10" s="4" customFormat="1" ht="15" hidden="1" customHeight="1" x14ac:dyDescent="0.25">
      <c r="A50" s="11">
        <v>36</v>
      </c>
      <c r="B50" s="11" t="s">
        <v>22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10" s="4" customFormat="1" ht="15" hidden="1" customHeight="1" x14ac:dyDescent="0.25">
      <c r="A51" s="11">
        <v>37</v>
      </c>
      <c r="B51" s="11" t="s">
        <v>23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10" s="4" customFormat="1" ht="15" hidden="1" customHeight="1" x14ac:dyDescent="0.25">
      <c r="A52" s="11">
        <v>38</v>
      </c>
      <c r="B52" s="11" t="s">
        <v>24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10" s="2" customFormat="1" ht="19.5" x14ac:dyDescent="0.3">
      <c r="A53" s="34" t="s">
        <v>95</v>
      </c>
      <c r="B53" s="35"/>
      <c r="C53" s="21">
        <f t="shared" ref="C53:J53" si="4">SUM(C32:C52)</f>
        <v>2390</v>
      </c>
      <c r="D53" s="21">
        <f t="shared" si="4"/>
        <v>5329.7199999999993</v>
      </c>
      <c r="E53" s="21">
        <f t="shared" si="4"/>
        <v>2389</v>
      </c>
      <c r="F53" s="21">
        <f t="shared" si="4"/>
        <v>5326.49</v>
      </c>
      <c r="G53" s="21">
        <f t="shared" si="4"/>
        <v>13</v>
      </c>
      <c r="H53" s="21">
        <f t="shared" si="4"/>
        <v>9.35</v>
      </c>
      <c r="I53" s="21">
        <f t="shared" si="4"/>
        <v>13</v>
      </c>
      <c r="J53" s="21">
        <f t="shared" si="4"/>
        <v>9.35</v>
      </c>
    </row>
    <row r="54" spans="1:10" s="3" customFormat="1" ht="24.75" x14ac:dyDescent="0.5">
      <c r="A54" s="12"/>
      <c r="B54" s="29" t="s">
        <v>90</v>
      </c>
      <c r="C54" s="29"/>
      <c r="D54" s="29"/>
      <c r="E54" s="29"/>
      <c r="F54" s="29"/>
      <c r="G54" s="29"/>
      <c r="H54" s="29"/>
      <c r="I54" s="29"/>
      <c r="J54" s="29"/>
    </row>
    <row r="55" spans="1:10" s="4" customFormat="1" ht="15" hidden="1" customHeight="1" x14ac:dyDescent="0.25">
      <c r="A55" s="13">
        <v>39</v>
      </c>
      <c r="B55" s="13" t="s">
        <v>25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</row>
    <row r="56" spans="1:10" s="4" customFormat="1" ht="15" hidden="1" customHeight="1" x14ac:dyDescent="0.25">
      <c r="A56" s="13">
        <v>40</v>
      </c>
      <c r="B56" s="13" t="s">
        <v>26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</row>
    <row r="57" spans="1:10" s="4" customFormat="1" ht="15" hidden="1" customHeight="1" x14ac:dyDescent="0.25">
      <c r="A57" s="13">
        <v>41</v>
      </c>
      <c r="B57" s="13" t="s">
        <v>27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4" customFormat="1" ht="15.75" x14ac:dyDescent="0.25">
      <c r="A58" s="14">
        <v>21</v>
      </c>
      <c r="B58" s="11" t="s">
        <v>89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10" s="4" customFormat="1" ht="15" hidden="1" customHeight="1" x14ac:dyDescent="0.25">
      <c r="A59" s="11">
        <v>43</v>
      </c>
      <c r="B59" s="11" t="s">
        <v>28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10" s="4" customFormat="1" ht="15" hidden="1" customHeight="1" x14ac:dyDescent="0.25">
      <c r="A60" s="11">
        <v>44</v>
      </c>
      <c r="B60" s="11" t="s">
        <v>29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10" s="2" customFormat="1" ht="19.5" x14ac:dyDescent="0.3">
      <c r="A61" s="34" t="s">
        <v>95</v>
      </c>
      <c r="B61" s="35"/>
      <c r="C61" s="21">
        <f t="shared" ref="C61:J61" si="5">SUM(C55:C60)</f>
        <v>0</v>
      </c>
      <c r="D61" s="21">
        <f t="shared" si="5"/>
        <v>0</v>
      </c>
      <c r="E61" s="21">
        <f t="shared" si="5"/>
        <v>0</v>
      </c>
      <c r="F61" s="21">
        <f t="shared" si="5"/>
        <v>0</v>
      </c>
      <c r="G61" s="21">
        <f t="shared" si="5"/>
        <v>0</v>
      </c>
      <c r="H61" s="21">
        <f t="shared" si="5"/>
        <v>0</v>
      </c>
      <c r="I61" s="21">
        <f t="shared" si="5"/>
        <v>0</v>
      </c>
      <c r="J61" s="21">
        <f t="shared" si="5"/>
        <v>0</v>
      </c>
    </row>
    <row r="62" spans="1:10" s="3" customFormat="1" ht="24.75" hidden="1" customHeight="1" x14ac:dyDescent="0.5">
      <c r="A62" s="11"/>
      <c r="B62" s="26" t="s">
        <v>30</v>
      </c>
      <c r="C62" s="26"/>
      <c r="D62" s="26"/>
      <c r="E62" s="26"/>
      <c r="F62" s="26"/>
      <c r="G62" s="26"/>
      <c r="H62" s="26"/>
      <c r="I62" s="26"/>
      <c r="J62" s="26"/>
    </row>
    <row r="63" spans="1:10" s="4" customFormat="1" ht="15" hidden="1" customHeight="1" x14ac:dyDescent="0.25">
      <c r="A63" s="11">
        <v>45</v>
      </c>
      <c r="B63" s="11" t="s">
        <v>31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</row>
    <row r="64" spans="1:10" s="4" customFormat="1" ht="15" hidden="1" customHeight="1" x14ac:dyDescent="0.25">
      <c r="A64" s="27" t="s">
        <v>5</v>
      </c>
      <c r="B64" s="26"/>
      <c r="C64" s="11">
        <f t="shared" ref="C64:J64" si="6">SUM(C63:C63)</f>
        <v>0</v>
      </c>
      <c r="D64" s="11">
        <f t="shared" si="6"/>
        <v>0</v>
      </c>
      <c r="E64" s="11">
        <f t="shared" si="6"/>
        <v>0</v>
      </c>
      <c r="F64" s="11">
        <f t="shared" si="6"/>
        <v>0</v>
      </c>
      <c r="G64" s="11">
        <f t="shared" si="6"/>
        <v>0</v>
      </c>
      <c r="H64" s="11">
        <f t="shared" si="6"/>
        <v>0</v>
      </c>
      <c r="I64" s="11">
        <f t="shared" si="6"/>
        <v>0</v>
      </c>
      <c r="J64" s="11">
        <f t="shared" si="6"/>
        <v>0</v>
      </c>
    </row>
    <row r="65" spans="1:10" s="4" customFormat="1" ht="19.5" x14ac:dyDescent="0.4">
      <c r="A65" s="28" t="s">
        <v>96</v>
      </c>
      <c r="B65" s="29"/>
      <c r="C65" s="21">
        <f t="shared" ref="C65:J65" si="7">SUM(C19+C22+C27+C30+C53+C61+C64)</f>
        <v>55898</v>
      </c>
      <c r="D65" s="21">
        <f t="shared" si="7"/>
        <v>88518.75</v>
      </c>
      <c r="E65" s="21">
        <f t="shared" si="7"/>
        <v>53824</v>
      </c>
      <c r="F65" s="21">
        <f t="shared" si="7"/>
        <v>84059.150000000009</v>
      </c>
      <c r="G65" s="21">
        <f t="shared" si="7"/>
        <v>4274</v>
      </c>
      <c r="H65" s="21">
        <f t="shared" si="7"/>
        <v>3765.0499999999997</v>
      </c>
      <c r="I65" s="21">
        <f t="shared" si="7"/>
        <v>4017</v>
      </c>
      <c r="J65" s="21">
        <f t="shared" si="7"/>
        <v>3237.5</v>
      </c>
    </row>
    <row r="66" spans="1:10" s="4" customFormat="1" x14ac:dyDescent="0.25">
      <c r="A66" s="13"/>
      <c r="B66" s="25" t="s">
        <v>92</v>
      </c>
      <c r="C66" s="13"/>
      <c r="D66" s="13"/>
      <c r="E66" s="13"/>
      <c r="F66" s="13"/>
      <c r="G66" s="13"/>
      <c r="H66" s="13"/>
      <c r="I66" s="13"/>
      <c r="J66" s="13"/>
    </row>
  </sheetData>
  <mergeCells count="31">
    <mergeCell ref="A1:J1"/>
    <mergeCell ref="A2:J2"/>
    <mergeCell ref="H3:J3"/>
    <mergeCell ref="A4:A6"/>
    <mergeCell ref="B4:B6"/>
    <mergeCell ref="C4:F4"/>
    <mergeCell ref="G4:J4"/>
    <mergeCell ref="C5:D5"/>
    <mergeCell ref="E5:F5"/>
    <mergeCell ref="G5:H5"/>
    <mergeCell ref="I54:J54"/>
    <mergeCell ref="I5:J5"/>
    <mergeCell ref="A19:B19"/>
    <mergeCell ref="A22:B22"/>
    <mergeCell ref="A27:B27"/>
    <mergeCell ref="B62:J62"/>
    <mergeCell ref="A64:B64"/>
    <mergeCell ref="A65:B65"/>
    <mergeCell ref="B7:H7"/>
    <mergeCell ref="B20:H20"/>
    <mergeCell ref="I20:J20"/>
    <mergeCell ref="B23:H23"/>
    <mergeCell ref="I23:J23"/>
    <mergeCell ref="B28:H28"/>
    <mergeCell ref="I28:J28"/>
    <mergeCell ref="A30:B30"/>
    <mergeCell ref="A53:B53"/>
    <mergeCell ref="A61:B61"/>
    <mergeCell ref="B31:H31"/>
    <mergeCell ref="I31:J31"/>
    <mergeCell ref="B54:H54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Saving</vt:lpstr>
      <vt:lpstr>Disbursment</vt:lpstr>
      <vt:lpstr>Grading</vt:lpstr>
      <vt:lpstr>os and NPA</vt:lpstr>
      <vt:lpstr>Saving!Print_Titles</vt:lpstr>
    </vt:vector>
  </TitlesOfParts>
  <Company>HCL Infosystems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sujatha.anil</dc:creator>
  <cp:lastModifiedBy>Savan Manilal Patel</cp:lastModifiedBy>
  <cp:lastPrinted>2026-02-11T09:38:26Z</cp:lastPrinted>
  <dcterms:created xsi:type="dcterms:W3CDTF">2014-12-03T10:28:03Z</dcterms:created>
  <dcterms:modified xsi:type="dcterms:W3CDTF">2026-02-13T08:40:31Z</dcterms:modified>
</cp:coreProperties>
</file>