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51AB595-3AE2-4E29-9B27-C1235AA46C7A}" xr6:coauthVersionLast="47" xr6:coauthVersionMax="47" xr10:uidLastSave="{00000000-0000-0000-0000-000000000000}"/>
  <bookViews>
    <workbookView xWindow="28680" yWindow="0" windowWidth="29040" windowHeight="15720" firstSheet="2" activeTab="3" xr2:uid="{00000000-000D-0000-FFFF-FFFF00000000}"/>
  </bookViews>
  <sheets>
    <sheet name="Sheet1" sheetId="2" state="hidden" r:id="rId1"/>
    <sheet name="Sheet2" sheetId="3" state="hidden" r:id="rId2"/>
    <sheet name="District wise" sheetId="6" r:id="rId3"/>
    <sheet name="Bank wis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5" l="1"/>
  <c r="E45" i="5"/>
  <c r="F44" i="5"/>
  <c r="D45" i="5"/>
  <c r="C45" i="5"/>
  <c r="C20" i="5" l="1"/>
  <c r="F4" i="6" l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D20" i="5" l="1"/>
  <c r="F54" i="5" l="1"/>
  <c r="F53" i="5" l="1"/>
  <c r="F4" i="5"/>
  <c r="F5" i="5"/>
  <c r="F6" i="5"/>
  <c r="F7" i="5"/>
  <c r="F8" i="5"/>
  <c r="F9" i="5"/>
  <c r="F10" i="5"/>
  <c r="F11" i="5"/>
  <c r="F12" i="5"/>
  <c r="F13" i="5"/>
  <c r="F14" i="5"/>
  <c r="D22" i="5" l="1"/>
  <c r="D17" i="5"/>
  <c r="D15" i="5"/>
  <c r="E15" i="5"/>
  <c r="F47" i="5" l="1"/>
  <c r="F48" i="5"/>
  <c r="F49" i="5"/>
  <c r="F50" i="5"/>
  <c r="F51" i="5"/>
  <c r="F52" i="5"/>
  <c r="F55" i="5"/>
  <c r="F56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23" i="5"/>
  <c r="F21" i="5"/>
  <c r="F19" i="5"/>
  <c r="F18" i="5"/>
  <c r="F16" i="5"/>
  <c r="F46" i="5"/>
  <c r="D57" i="5" l="1"/>
  <c r="E57" i="5"/>
  <c r="E22" i="5"/>
  <c r="F22" i="5"/>
  <c r="E20" i="5"/>
  <c r="E17" i="5"/>
  <c r="F15" i="5"/>
  <c r="E60" i="5" l="1"/>
  <c r="D60" i="5"/>
  <c r="C57" i="5"/>
  <c r="C22" i="5"/>
  <c r="C17" i="5"/>
  <c r="C15" i="5"/>
  <c r="D37" i="6" l="1"/>
  <c r="E37" i="6"/>
  <c r="C37" i="6"/>
  <c r="F37" i="6" l="1"/>
  <c r="C60" i="5" l="1"/>
  <c r="F17" i="5" l="1"/>
  <c r="F20" i="5"/>
  <c r="F58" i="5"/>
  <c r="F59" i="5"/>
  <c r="F57" i="5" l="1"/>
  <c r="F60" i="5" s="1"/>
</calcChain>
</file>

<file path=xl/sharedStrings.xml><?xml version="1.0" encoding="utf-8"?>
<sst xmlns="http://schemas.openxmlformats.org/spreadsheetml/2006/main" count="206" uniqueCount="108">
  <si>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</si>
  <si>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</si>
  <si>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</si>
  <si>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</si>
  <si>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</si>
  <si>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</si>
  <si>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</si>
  <si>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</si>
  <si>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</si>
  <si>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</si>
  <si>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</si>
  <si>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</si>
  <si>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</si>
  <si>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</si>
  <si>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</si>
  <si>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</si>
  <si>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</si>
  <si>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STATE BANK OF INDIA</t>
  </si>
  <si>
    <t>DCCB</t>
  </si>
  <si>
    <t>GSCARDB</t>
  </si>
  <si>
    <t>GSCB</t>
  </si>
  <si>
    <t>BARODA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</si>
  <si>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</si>
  <si>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</si>
  <si>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</si>
  <si>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</si>
  <si>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</si>
  <si>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</si>
  <si>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</si>
  <si>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</si>
  <si>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</si>
  <si>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</si>
  <si>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</si>
  <si>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</si>
  <si>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</si>
  <si>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</si>
  <si>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</si>
  <si>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</si>
  <si>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</si>
  <si>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</si>
  <si>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</si>
  <si>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</si>
  <si>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</si>
  <si>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</si>
  <si>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</si>
  <si>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Ujjivan Small Finance Bank</t>
  </si>
  <si>
    <t>Jana Small Finance Bank Ltd.</t>
  </si>
  <si>
    <t>AU Small Finance Bank Ltd.</t>
  </si>
  <si>
    <t>Suryoday Small Finance Bank</t>
  </si>
  <si>
    <t>Fincare Small Finance Bank Limited</t>
  </si>
  <si>
    <t>No.</t>
  </si>
  <si>
    <t>BANK</t>
  </si>
  <si>
    <t>Total</t>
  </si>
  <si>
    <t>SUB TOTAL</t>
  </si>
  <si>
    <t>Indian Post Payment Bank</t>
  </si>
  <si>
    <t>GRAND TOTAL</t>
  </si>
  <si>
    <t>Source:     Member(Banks)</t>
  </si>
  <si>
    <t>Branches</t>
  </si>
  <si>
    <t>ATM</t>
  </si>
  <si>
    <t>BC</t>
  </si>
  <si>
    <t>District</t>
  </si>
  <si>
    <t>AHMADABAD</t>
  </si>
  <si>
    <t>AMRELI</t>
  </si>
  <si>
    <t>ANAND</t>
  </si>
  <si>
    <t>ARVALLI</t>
  </si>
  <si>
    <t>BANAS KANTHA</t>
  </si>
  <si>
    <t>BHARUCH</t>
  </si>
  <si>
    <t>BHAVNAGAR</t>
  </si>
  <si>
    <t>BOTAD</t>
  </si>
  <si>
    <t>CHHOTAUDEPUR</t>
  </si>
  <si>
    <t>DANG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</si>
  <si>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</si>
  <si>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</si>
  <si>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</si>
  <si>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</si>
  <si>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</si>
  <si>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</si>
  <si>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</si>
  <si>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</si>
  <si>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</si>
  <si>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</si>
  <si>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</si>
  <si>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</si>
  <si>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</si>
  <si>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</si>
  <si>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</si>
  <si>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</si>
  <si>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</si>
  <si>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</si>
  <si>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</si>
  <si>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</si>
  <si>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</si>
  <si>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</si>
  <si>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</si>
  <si>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ESAF SMALL FIN. BANK</t>
  </si>
  <si>
    <t>PAYTM  PAYMENTS BANK</t>
  </si>
  <si>
    <t>EQUITAS SMALL FIN. BANK</t>
  </si>
  <si>
    <t>UJJIVAN SMALL FIN. BANK</t>
  </si>
  <si>
    <t>JANA SMALL FIN. BANK</t>
  </si>
  <si>
    <t>AU SMALL FIN.BANK</t>
  </si>
  <si>
    <t>SURYODAY SMALL FIN. BANK</t>
  </si>
  <si>
    <t>UNITY SMALL FINANCE BANK</t>
  </si>
  <si>
    <t>FINO PAYMENTS BANK</t>
  </si>
  <si>
    <t>SHIVALIK SMALL FINANCE BANK</t>
  </si>
  <si>
    <t>UTKARSH SMALL FIN. BANK</t>
  </si>
  <si>
    <t xml:space="preserve"> BANKING NETWORK SUMMARY AS OF THE QUARTER ENDED DECEMBER 2025</t>
  </si>
  <si>
    <t>GUJARAT GRAMIN BANK</t>
  </si>
  <si>
    <t>SBM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</si>
</sst>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8"/>
      <name val="Arial Black"/>
      <family val="2"/>
    </font>
    <font>
      <sz val="16"/>
      <name val="Arial Black"/>
      <family val="2"/>
    </font>
    <font>
      <b/>
      <sz val="15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8" fillId="0" borderId="0"/>
    <xf numFmtId="0" fontId="1" fillId="10" borderId="0"/>
    <xf numFmtId="0" fontId="1" fillId="10" borderId="0"/>
    <xf numFmtId="0" fontId="1" fillId="14" borderId="0"/>
    <xf numFmtId="0" fontId="1" fillId="14" borderId="0"/>
    <xf numFmtId="0" fontId="1" fillId="18" borderId="0"/>
    <xf numFmtId="0" fontId="1" fillId="18" borderId="0"/>
    <xf numFmtId="0" fontId="1" fillId="22" borderId="0"/>
    <xf numFmtId="0" fontId="1" fillId="22" borderId="0"/>
    <xf numFmtId="0" fontId="1" fillId="26" borderId="0"/>
    <xf numFmtId="0" fontId="1" fillId="26" borderId="0"/>
    <xf numFmtId="0" fontId="1" fillId="30" borderId="0"/>
    <xf numFmtId="0" fontId="1" fillId="30" borderId="0"/>
    <xf numFmtId="0" fontId="1" fillId="11" borderId="0"/>
    <xf numFmtId="0" fontId="1" fillId="11" borderId="0"/>
    <xf numFmtId="0" fontId="1" fillId="15" borderId="0"/>
    <xf numFmtId="0" fontId="1" fillId="15" borderId="0"/>
    <xf numFmtId="0" fontId="1" fillId="19" borderId="0"/>
    <xf numFmtId="0" fontId="1" fillId="19" borderId="0"/>
    <xf numFmtId="0" fontId="1" fillId="23" borderId="0"/>
    <xf numFmtId="0" fontId="1" fillId="23" borderId="0"/>
    <xf numFmtId="0" fontId="1" fillId="27" borderId="0"/>
    <xf numFmtId="0" fontId="1" fillId="27" borderId="0"/>
    <xf numFmtId="0" fontId="1" fillId="31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0" borderId="0"/>
    <xf numFmtId="0" fontId="23" fillId="0" borderId="0"/>
    <xf numFmtId="0" fontId="1" fillId="0" borderId="0"/>
    <xf numFmtId="0" fontId="22" fillId="0" borderId="0"/>
    <xf numFmtId="0" fontId="1" fillId="0" borderId="0"/>
    <xf numFmtId="0" fontId="1" fillId="8" borderId="8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9" fillId="0" borderId="0"/>
  </cellStyleXfs>
  <cellXfs count="28">
    <xf numFmtId="0" fontId="0" fillId="0" borderId="0" xfId="0" applyAlignment="1">
      <alignment horizontal="left" vertical="top"/>
    </xf>
    <xf numFmtId="0" fontId="24" fillId="0" borderId="10" xfId="50" applyFont="1" applyBorder="1" applyAlignment="1">
      <alignment horizontal="center" vertical="center"/>
    </xf>
    <xf numFmtId="0" fontId="25" fillId="0" borderId="10" xfId="50" applyFont="1" applyBorder="1" applyAlignment="1">
      <alignment horizontal="center" vertical="center"/>
    </xf>
    <xf numFmtId="0" fontId="24" fillId="0" borderId="10" xfId="50" applyFont="1" applyBorder="1" applyAlignment="1">
      <alignment vertical="center"/>
    </xf>
    <xf numFmtId="0" fontId="21" fillId="0" borderId="10" xfId="1" applyFont="1" applyBorder="1" applyAlignment="1">
      <alignment vertical="center"/>
    </xf>
    <xf numFmtId="0" fontId="21" fillId="0" borderId="11" xfId="1" applyFont="1" applyBorder="1" applyAlignment="1">
      <alignment horizontal="center" vertical="center"/>
    </xf>
    <xf numFmtId="1" fontId="21" fillId="0" borderId="10" xfId="1" applyNumberFormat="1" applyFont="1" applyBorder="1" applyAlignment="1">
      <alignment vertical="center" wrapText="1"/>
    </xf>
    <xf numFmtId="0" fontId="20" fillId="0" borderId="10" xfId="1" applyFont="1" applyBorder="1" applyAlignment="1">
      <alignment horizontal="center" vertical="center"/>
    </xf>
    <xf numFmtId="0" fontId="20" fillId="0" borderId="10" xfId="1" applyFont="1" applyBorder="1" applyAlignment="1">
      <alignment horizontal="left" vertical="center"/>
    </xf>
    <xf numFmtId="1" fontId="21" fillId="0" borderId="10" xfId="1" applyNumberFormat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0" xfId="1" applyFont="1" applyBorder="1"/>
    <xf numFmtId="0" fontId="19" fillId="0" borderId="0" xfId="61"/>
    <xf numFmtId="0" fontId="27" fillId="0" borderId="0" xfId="61" applyFont="1"/>
    <xf numFmtId="0" fontId="30" fillId="0" borderId="10" xfId="61" applyFont="1" applyBorder="1" applyAlignment="1">
      <alignment horizontal="center" vertical="center"/>
    </xf>
    <xf numFmtId="0" fontId="30" fillId="0" borderId="10" xfId="61" applyFont="1" applyBorder="1" applyAlignment="1">
      <alignment horizontal="left" vertical="center"/>
    </xf>
    <xf numFmtId="0" fontId="26" fillId="0" borderId="10" xfId="61" applyFont="1" applyBorder="1"/>
    <xf numFmtId="0" fontId="31" fillId="0" borderId="10" xfId="61" applyFont="1" applyBorder="1"/>
    <xf numFmtId="0" fontId="26" fillId="0" borderId="10" xfId="61" applyFont="1" applyBorder="1" applyAlignment="1">
      <alignment horizontal="center"/>
    </xf>
    <xf numFmtId="0" fontId="28" fillId="0" borderId="0" xfId="61" applyFont="1" applyAlignment="1">
      <alignment horizontal="center"/>
    </xf>
    <xf numFmtId="0" fontId="32" fillId="0" borderId="10" xfId="0" applyFont="1" applyBorder="1"/>
    <xf numFmtId="0" fontId="32" fillId="0" borderId="10" xfId="61" applyFont="1" applyBorder="1" applyAlignment="1">
      <alignment horizontal="right"/>
    </xf>
    <xf numFmtId="0" fontId="32" fillId="0" borderId="10" xfId="61" applyFont="1" applyBorder="1" applyAlignment="1">
      <alignment horizontal="right" vertical="center"/>
    </xf>
    <xf numFmtId="0" fontId="26" fillId="0" borderId="10" xfId="0" applyFont="1" applyBorder="1" applyAlignment="1">
      <alignment horizontal="center"/>
    </xf>
    <xf numFmtId="0" fontId="26" fillId="0" borderId="10" xfId="0" applyFont="1" applyBorder="1"/>
    <xf numFmtId="0" fontId="29" fillId="0" borderId="12" xfId="61" applyFont="1" applyBorder="1" applyAlignment="1">
      <alignment horizontal="center" wrapText="1"/>
    </xf>
    <xf numFmtId="0" fontId="26" fillId="0" borderId="10" xfId="61" applyFont="1" applyBorder="1" applyAlignment="1">
      <alignment horizontal="center"/>
    </xf>
    <xf numFmtId="0" fontId="26" fillId="0" borderId="10" xfId="61" applyFont="1" applyBorder="1"/>
  </cellXfs>
  <cellStyles count="62">
    <cellStyle name="20% - Accent1 2" xfId="3" xr:uid="{00000000-0005-0000-0000-000000000000}"/>
    <cellStyle name="20% - Accent1 3" xfId="2" xr:uid="{00000000-0005-0000-0000-000001000000}"/>
    <cellStyle name="20% - Accent2 2" xfId="5" xr:uid="{00000000-0005-0000-0000-000002000000}"/>
    <cellStyle name="20% - Accent2 3" xfId="4" xr:uid="{00000000-0005-0000-0000-000003000000}"/>
    <cellStyle name="20% - Accent3 2" xfId="7" xr:uid="{00000000-0005-0000-0000-000004000000}"/>
    <cellStyle name="20% - Accent3 3" xfId="6" xr:uid="{00000000-0005-0000-0000-000005000000}"/>
    <cellStyle name="20% - Accent4 2" xfId="9" xr:uid="{00000000-0005-0000-0000-000006000000}"/>
    <cellStyle name="20% - Accent4 3" xfId="8" xr:uid="{00000000-0005-0000-0000-000007000000}"/>
    <cellStyle name="20% - Accent5 2" xfId="11" xr:uid="{00000000-0005-0000-0000-000008000000}"/>
    <cellStyle name="20% - Accent5 3" xfId="10" xr:uid="{00000000-0005-0000-0000-000009000000}"/>
    <cellStyle name="20% - Accent6 2" xfId="13" xr:uid="{00000000-0005-0000-0000-00000A000000}"/>
    <cellStyle name="20% - Accent6 3" xfId="12" xr:uid="{00000000-0005-0000-0000-00000B000000}"/>
    <cellStyle name="40% - Accent1 2" xfId="15" xr:uid="{00000000-0005-0000-0000-00000C000000}"/>
    <cellStyle name="40% - Accent1 3" xfId="14" xr:uid="{00000000-0005-0000-0000-00000D000000}"/>
    <cellStyle name="40% - Accent2 2" xfId="17" xr:uid="{00000000-0005-0000-0000-00000E000000}"/>
    <cellStyle name="40% - Accent2 3" xfId="16" xr:uid="{00000000-0005-0000-0000-00000F000000}"/>
    <cellStyle name="40% - Accent3 2" xfId="19" xr:uid="{00000000-0005-0000-0000-000010000000}"/>
    <cellStyle name="40% - Accent3 3" xfId="18" xr:uid="{00000000-0005-0000-0000-000011000000}"/>
    <cellStyle name="40% - Accent4 2" xfId="21" xr:uid="{00000000-0005-0000-0000-000012000000}"/>
    <cellStyle name="40% - Accent4 3" xfId="20" xr:uid="{00000000-0005-0000-0000-000013000000}"/>
    <cellStyle name="40% - Accent5 2" xfId="23" xr:uid="{00000000-0005-0000-0000-000014000000}"/>
    <cellStyle name="40% - Accent5 3" xfId="22" xr:uid="{00000000-0005-0000-0000-000015000000}"/>
    <cellStyle name="40% - Accent6 2" xfId="25" xr:uid="{00000000-0005-0000-0000-000016000000}"/>
    <cellStyle name="40% - Accent6 3" xfId="24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Bad 2" xfId="38" xr:uid="{00000000-0005-0000-0000-000024000000}"/>
    <cellStyle name="Calculation 2" xfId="39" xr:uid="{00000000-0005-0000-0000-000025000000}"/>
    <cellStyle name="Check Cell 2" xfId="40" xr:uid="{00000000-0005-0000-0000-000026000000}"/>
    <cellStyle name="Explanatory Text 2" xfId="41" xr:uid="{00000000-0005-0000-0000-000027000000}"/>
    <cellStyle name="Good 2" xfId="42" xr:uid="{00000000-0005-0000-0000-000028000000}"/>
    <cellStyle name="Heading 1 2" xfId="43" xr:uid="{00000000-0005-0000-0000-000029000000}"/>
    <cellStyle name="Heading 2 2" xfId="44" xr:uid="{00000000-0005-0000-0000-00002A000000}"/>
    <cellStyle name="Heading 3 2" xfId="45" xr:uid="{00000000-0005-0000-0000-00002B000000}"/>
    <cellStyle name="Heading 4 2" xfId="46" xr:uid="{00000000-0005-0000-0000-00002C000000}"/>
    <cellStyle name="Input 2" xfId="47" xr:uid="{00000000-0005-0000-0000-00002D000000}"/>
    <cellStyle name="Linked Cell 2" xfId="48" xr:uid="{00000000-0005-0000-0000-00002E000000}"/>
    <cellStyle name="Neutral 2" xfId="49" xr:uid="{00000000-0005-0000-0000-00002F000000}"/>
    <cellStyle name="Normal" xfId="0" builtinId="0"/>
    <cellStyle name="Normal 2" xfId="50" xr:uid="{00000000-0005-0000-0000-000031000000}"/>
    <cellStyle name="Normal 2 2" xfId="51" xr:uid="{00000000-0005-0000-0000-000032000000}"/>
    <cellStyle name="Normal 2 3" xfId="61" xr:uid="{00000000-0005-0000-0000-000033000000}"/>
    <cellStyle name="Normal 3" xfId="52" xr:uid="{00000000-0005-0000-0000-000034000000}"/>
    <cellStyle name="Normal 4" xfId="53" xr:uid="{00000000-0005-0000-0000-000035000000}"/>
    <cellStyle name="Normal 5" xfId="54" xr:uid="{00000000-0005-0000-0000-000036000000}"/>
    <cellStyle name="Normal 6" xfId="1" xr:uid="{00000000-0005-0000-0000-000037000000}"/>
    <cellStyle name="Note 2" xfId="55" xr:uid="{00000000-0005-0000-0000-000038000000}"/>
    <cellStyle name="Note 3" xfId="56" xr:uid="{00000000-0005-0000-0000-000039000000}"/>
    <cellStyle name="Output 2" xfId="57" xr:uid="{00000000-0005-0000-0000-00003A000000}"/>
    <cellStyle name="Title 2" xfId="58" xr:uid="{00000000-0005-0000-0000-00003B000000}"/>
    <cellStyle name="Total 2" xfId="59" xr:uid="{00000000-0005-0000-0000-00003C000000}"/>
    <cellStyle name="Warning Text 2" xfId="60" xr:uid="{00000000-0005-0000-0000-00003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opLeftCell="A25" workbookViewId="0">
      <selection activeCell="B33" sqref="B33"/>
    </sheetView>
  </sheetViews>
  <sheetFormatPr defaultRowHeight="12.75" x14ac:dyDescent="0.2"/>
  <cols>
    <col min="2" max="2" width="39.1640625" customWidth="1"/>
  </cols>
  <sheetData>
    <row r="1" spans="1:3" ht="20.25" x14ac:dyDescent="0.2">
      <c r="A1" s="5">
        <v>1</v>
      </c>
      <c r="B1" s="4" t="s">
        <v>0</v>
      </c>
      <c r="C1" s="6">
        <v>62</v>
      </c>
    </row>
    <row r="2" spans="1:3" ht="20.25" x14ac:dyDescent="0.2">
      <c r="A2" s="5">
        <v>2</v>
      </c>
      <c r="B2" s="4" t="s">
        <v>1</v>
      </c>
      <c r="C2" s="6">
        <v>67</v>
      </c>
    </row>
    <row r="3" spans="1:3" ht="20.25" x14ac:dyDescent="0.2">
      <c r="A3" s="5">
        <v>3</v>
      </c>
      <c r="B3" s="4" t="s">
        <v>2</v>
      </c>
      <c r="C3" s="6">
        <v>1743</v>
      </c>
    </row>
    <row r="4" spans="1:3" ht="20.25" x14ac:dyDescent="0.2">
      <c r="A4" s="5">
        <v>4</v>
      </c>
      <c r="B4" s="4" t="s">
        <v>3</v>
      </c>
      <c r="C4" s="6">
        <v>384</v>
      </c>
    </row>
    <row r="5" spans="1:3" ht="20.25" x14ac:dyDescent="0.2">
      <c r="A5" s="5">
        <v>5</v>
      </c>
      <c r="B5" s="4" t="s">
        <v>4</v>
      </c>
      <c r="C5" s="6">
        <v>67</v>
      </c>
    </row>
    <row r="6" spans="1:3" ht="20.25" x14ac:dyDescent="0.2">
      <c r="A6" s="5">
        <v>6</v>
      </c>
      <c r="B6" s="4" t="s">
        <v>5</v>
      </c>
      <c r="C6" s="6">
        <v>160</v>
      </c>
    </row>
    <row r="7" spans="1:3" ht="20.25" x14ac:dyDescent="0.2">
      <c r="A7" s="5">
        <v>7</v>
      </c>
      <c r="B7" s="4" t="s">
        <v>6</v>
      </c>
      <c r="C7" s="6">
        <v>323</v>
      </c>
    </row>
    <row r="8" spans="1:3" ht="20.25" x14ac:dyDescent="0.2">
      <c r="A8" s="5">
        <v>8</v>
      </c>
      <c r="B8" s="4" t="s">
        <v>7</v>
      </c>
      <c r="C8" s="6">
        <v>166</v>
      </c>
    </row>
    <row r="9" spans="1:3" ht="20.25" x14ac:dyDescent="0.2">
      <c r="A9" s="5">
        <v>9</v>
      </c>
      <c r="B9" s="4" t="s">
        <v>8</v>
      </c>
      <c r="C9" s="6">
        <v>97</v>
      </c>
    </row>
    <row r="10" spans="1:3" ht="20.25" x14ac:dyDescent="0.2">
      <c r="A10" s="5">
        <v>10</v>
      </c>
      <c r="B10" s="4" t="s">
        <v>9</v>
      </c>
      <c r="C10" s="6">
        <v>119</v>
      </c>
    </row>
    <row r="11" spans="1:3" ht="20.25" x14ac:dyDescent="0.2">
      <c r="A11" s="5">
        <v>11</v>
      </c>
      <c r="B11" s="4" t="s">
        <v>10</v>
      </c>
      <c r="C11" s="6">
        <v>192</v>
      </c>
    </row>
    <row r="12" spans="1:3" ht="20.25" x14ac:dyDescent="0.2">
      <c r="A12" s="5">
        <v>12</v>
      </c>
      <c r="B12" s="4" t="s">
        <v>11</v>
      </c>
      <c r="C12" s="6">
        <v>19</v>
      </c>
    </row>
    <row r="13" spans="1:3" ht="20.25" x14ac:dyDescent="0.2">
      <c r="A13" s="5">
        <v>13</v>
      </c>
      <c r="B13" s="4" t="s">
        <v>12</v>
      </c>
      <c r="C13" s="6">
        <v>72</v>
      </c>
    </row>
    <row r="14" spans="1:3" ht="20.25" x14ac:dyDescent="0.2">
      <c r="A14" s="5">
        <v>14</v>
      </c>
      <c r="B14" s="4" t="s">
        <v>13</v>
      </c>
      <c r="C14" s="6">
        <v>103</v>
      </c>
    </row>
    <row r="15" spans="1:3" ht="20.25" x14ac:dyDescent="0.2">
      <c r="A15" s="5">
        <v>15</v>
      </c>
      <c r="B15" s="4" t="s">
        <v>14</v>
      </c>
      <c r="C15" s="6">
        <v>280</v>
      </c>
    </row>
    <row r="16" spans="1:3" ht="20.25" x14ac:dyDescent="0.2">
      <c r="A16" s="5">
        <v>16</v>
      </c>
      <c r="B16" s="4" t="s">
        <v>15</v>
      </c>
      <c r="C16" s="6">
        <v>32</v>
      </c>
    </row>
    <row r="17" spans="1:3" ht="20.25" x14ac:dyDescent="0.2">
      <c r="A17" s="5">
        <v>17</v>
      </c>
      <c r="B17" s="4" t="s">
        <v>16</v>
      </c>
      <c r="C17" s="6">
        <v>112</v>
      </c>
    </row>
    <row r="18" spans="1:3" ht="20.25" x14ac:dyDescent="0.2">
      <c r="A18" s="5">
        <v>1</v>
      </c>
      <c r="B18" s="4" t="s">
        <v>17</v>
      </c>
      <c r="C18" s="6">
        <v>1238</v>
      </c>
    </row>
    <row r="19" spans="1:3" ht="20.25" x14ac:dyDescent="0.2">
      <c r="A19" s="5">
        <v>1</v>
      </c>
      <c r="B19" s="4" t="s">
        <v>18</v>
      </c>
      <c r="C19" s="6">
        <v>1388</v>
      </c>
    </row>
    <row r="20" spans="1:3" ht="20.25" x14ac:dyDescent="0.2">
      <c r="A20" s="5">
        <v>2</v>
      </c>
      <c r="B20" s="4" t="s">
        <v>19</v>
      </c>
      <c r="C20" s="6">
        <v>181</v>
      </c>
    </row>
    <row r="21" spans="1:3" ht="20.25" x14ac:dyDescent="0.2">
      <c r="A21" s="5">
        <v>3</v>
      </c>
      <c r="B21" s="4" t="s">
        <v>20</v>
      </c>
      <c r="C21" s="6">
        <v>29</v>
      </c>
    </row>
    <row r="22" spans="1:3" ht="20.25" x14ac:dyDescent="0.2">
      <c r="A22" s="5">
        <v>1</v>
      </c>
      <c r="B22" s="4" t="s">
        <v>21</v>
      </c>
      <c r="C22" s="6">
        <v>504</v>
      </c>
    </row>
    <row r="23" spans="1:3" ht="20.25" x14ac:dyDescent="0.2">
      <c r="A23" s="5">
        <v>3</v>
      </c>
      <c r="B23" s="4" t="s">
        <v>22</v>
      </c>
      <c r="C23" s="6">
        <v>267</v>
      </c>
    </row>
    <row r="24" spans="1:3" ht="20.25" x14ac:dyDescent="0.2">
      <c r="A24" s="5">
        <v>1</v>
      </c>
      <c r="B24" s="4" t="s">
        <v>23</v>
      </c>
      <c r="C24" s="6">
        <v>327</v>
      </c>
    </row>
    <row r="25" spans="1:3" ht="20.25" x14ac:dyDescent="0.2">
      <c r="A25" s="5">
        <v>2</v>
      </c>
      <c r="B25" s="4" t="s">
        <v>24</v>
      </c>
      <c r="C25" s="6">
        <v>6</v>
      </c>
    </row>
    <row r="26" spans="1:3" ht="20.25" x14ac:dyDescent="0.2">
      <c r="A26" s="5">
        <v>3</v>
      </c>
      <c r="B26" s="4" t="s">
        <v>25</v>
      </c>
      <c r="C26" s="6">
        <v>12</v>
      </c>
    </row>
    <row r="27" spans="1:3" ht="20.25" x14ac:dyDescent="0.2">
      <c r="A27" s="5">
        <v>4</v>
      </c>
      <c r="B27" s="4" t="s">
        <v>26</v>
      </c>
      <c r="C27" s="6">
        <v>27</v>
      </c>
    </row>
    <row r="28" spans="1:3" ht="20.25" x14ac:dyDescent="0.2">
      <c r="A28" s="5">
        <v>5</v>
      </c>
      <c r="B28" s="4" t="s">
        <v>27</v>
      </c>
      <c r="C28" s="6">
        <v>5</v>
      </c>
    </row>
    <row r="29" spans="1:3" ht="20.25" x14ac:dyDescent="0.2">
      <c r="A29" s="5">
        <v>6</v>
      </c>
      <c r="B29" s="4" t="s">
        <v>28</v>
      </c>
      <c r="C29" s="6">
        <v>46</v>
      </c>
    </row>
    <row r="30" spans="1:3" ht="20.25" x14ac:dyDescent="0.2">
      <c r="A30" s="5">
        <v>7</v>
      </c>
      <c r="B30" s="4" t="s">
        <v>29</v>
      </c>
      <c r="C30" s="6">
        <v>415</v>
      </c>
    </row>
    <row r="31" spans="1:3" ht="20.25" x14ac:dyDescent="0.2">
      <c r="A31" s="5">
        <v>8</v>
      </c>
      <c r="B31" s="4" t="s">
        <v>30</v>
      </c>
      <c r="C31" s="6">
        <v>344</v>
      </c>
    </row>
    <row r="32" spans="1:3" ht="20.25" x14ac:dyDescent="0.2">
      <c r="A32" s="5">
        <v>9</v>
      </c>
      <c r="B32" s="4" t="s">
        <v>31</v>
      </c>
      <c r="C32" s="6">
        <v>112</v>
      </c>
    </row>
    <row r="33" spans="1:3" ht="20.25" x14ac:dyDescent="0.2">
      <c r="A33" s="5">
        <v>10</v>
      </c>
      <c r="B33" s="4" t="s">
        <v>32</v>
      </c>
      <c r="C33" s="6">
        <v>41</v>
      </c>
    </row>
    <row r="34" spans="1:3" ht="20.25" x14ac:dyDescent="0.2">
      <c r="A34" s="5">
        <v>11</v>
      </c>
      <c r="B34" s="4" t="s">
        <v>33</v>
      </c>
      <c r="C34" s="6">
        <v>134</v>
      </c>
    </row>
    <row r="35" spans="1:3" ht="20.25" x14ac:dyDescent="0.2">
      <c r="A35" s="5">
        <v>12</v>
      </c>
      <c r="B35" s="4" t="s">
        <v>34</v>
      </c>
      <c r="C35" s="6">
        <v>4</v>
      </c>
    </row>
    <row r="36" spans="1:3" ht="20.25" x14ac:dyDescent="0.2">
      <c r="A36" s="5">
        <v>13</v>
      </c>
      <c r="B36" s="4" t="s">
        <v>35</v>
      </c>
      <c r="C36" s="6">
        <v>11</v>
      </c>
    </row>
    <row r="37" spans="1:3" ht="20.25" x14ac:dyDescent="0.2">
      <c r="A37" s="5">
        <v>14</v>
      </c>
      <c r="B37" s="4" t="s">
        <v>36</v>
      </c>
      <c r="C37" s="6">
        <v>15</v>
      </c>
    </row>
    <row r="38" spans="1:3" ht="20.25" x14ac:dyDescent="0.2">
      <c r="A38" s="5">
        <v>15</v>
      </c>
      <c r="B38" s="4" t="s">
        <v>37</v>
      </c>
      <c r="C38" s="6">
        <v>143</v>
      </c>
    </row>
    <row r="39" spans="1:3" ht="20.25" x14ac:dyDescent="0.2">
      <c r="A39" s="5">
        <v>16</v>
      </c>
      <c r="B39" s="4" t="s">
        <v>38</v>
      </c>
      <c r="C39" s="6">
        <v>13</v>
      </c>
    </row>
    <row r="40" spans="1:3" ht="20.25" x14ac:dyDescent="0.2">
      <c r="A40" s="5">
        <v>17</v>
      </c>
      <c r="B40" s="4" t="s">
        <v>39</v>
      </c>
      <c r="C40" s="6">
        <v>26</v>
      </c>
    </row>
    <row r="41" spans="1:3" ht="20.25" x14ac:dyDescent="0.2">
      <c r="A41" s="5">
        <v>18</v>
      </c>
      <c r="B41" s="4" t="s">
        <v>40</v>
      </c>
      <c r="C41" s="6">
        <v>19</v>
      </c>
    </row>
    <row r="42" spans="1:3" ht="20.25" x14ac:dyDescent="0.2">
      <c r="A42" s="5">
        <v>19</v>
      </c>
      <c r="B42" s="4" t="s">
        <v>41</v>
      </c>
      <c r="C42" s="6">
        <v>21</v>
      </c>
    </row>
    <row r="43" spans="1:3" ht="20.25" x14ac:dyDescent="0.2">
      <c r="A43" s="5">
        <v>20</v>
      </c>
      <c r="B43" s="4" t="s">
        <v>42</v>
      </c>
      <c r="C43" s="6">
        <v>105</v>
      </c>
    </row>
    <row r="44" spans="1:3" ht="20.25" x14ac:dyDescent="0.2">
      <c r="A44" s="5">
        <v>21</v>
      </c>
      <c r="B44" s="4" t="s">
        <v>43</v>
      </c>
      <c r="C44" s="6">
        <v>121</v>
      </c>
    </row>
    <row r="45" spans="1:3" ht="23.25" x14ac:dyDescent="0.2">
      <c r="A45" s="7">
        <v>2</v>
      </c>
      <c r="B45" s="8" t="s">
        <v>44</v>
      </c>
      <c r="C45" s="10">
        <v>58</v>
      </c>
    </row>
    <row r="46" spans="1:3" ht="23.25" x14ac:dyDescent="0.35">
      <c r="A46" s="7">
        <v>3</v>
      </c>
      <c r="B46" s="8" t="s">
        <v>45</v>
      </c>
      <c r="C46" s="11">
        <v>32</v>
      </c>
    </row>
    <row r="47" spans="1:3" ht="23.25" x14ac:dyDescent="0.35">
      <c r="A47" s="7">
        <v>4</v>
      </c>
      <c r="B47" s="8" t="s">
        <v>46</v>
      </c>
      <c r="C47" s="11">
        <v>25</v>
      </c>
    </row>
    <row r="48" spans="1:3" ht="23.25" x14ac:dyDescent="0.35">
      <c r="A48" s="7">
        <v>5</v>
      </c>
      <c r="B48" s="8" t="s">
        <v>47</v>
      </c>
      <c r="C48" s="11">
        <v>40</v>
      </c>
    </row>
    <row r="49" spans="1:3" ht="23.25" x14ac:dyDescent="0.2">
      <c r="A49" s="7">
        <v>6</v>
      </c>
      <c r="B49" s="8" t="s">
        <v>48</v>
      </c>
      <c r="C49" s="10">
        <v>35</v>
      </c>
    </row>
    <row r="50" spans="1:3" ht="23.25" x14ac:dyDescent="0.2">
      <c r="A50" s="7">
        <v>7</v>
      </c>
      <c r="B50" s="8" t="s">
        <v>49</v>
      </c>
      <c r="C50" s="9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0"/>
  <sheetViews>
    <sheetView topLeftCell="A29" workbookViewId="0">
      <selection activeCell="F46" sqref="F46"/>
    </sheetView>
  </sheetViews>
  <sheetFormatPr defaultRowHeight="12.75" x14ac:dyDescent="0.2"/>
  <cols>
    <col min="2" max="2" width="13.1640625" customWidth="1"/>
  </cols>
  <sheetData>
    <row r="1" spans="1:3" ht="15.75" x14ac:dyDescent="0.2">
      <c r="A1" s="1">
        <v>1</v>
      </c>
      <c r="B1" s="3" t="s">
        <v>0</v>
      </c>
      <c r="C1" s="3">
        <v>25</v>
      </c>
    </row>
    <row r="2" spans="1:3" ht="15.75" x14ac:dyDescent="0.2">
      <c r="A2" s="1">
        <v>2</v>
      </c>
      <c r="B2" s="3" t="s">
        <v>1</v>
      </c>
      <c r="C2" s="3">
        <v>65</v>
      </c>
    </row>
    <row r="3" spans="1:3" ht="15.75" x14ac:dyDescent="0.2">
      <c r="A3" s="1">
        <v>3</v>
      </c>
      <c r="B3" s="3" t="s">
        <v>2</v>
      </c>
      <c r="C3" s="3">
        <v>2376</v>
      </c>
    </row>
    <row r="4" spans="1:3" ht="15.75" x14ac:dyDescent="0.2">
      <c r="A4" s="1">
        <v>4</v>
      </c>
      <c r="B4" s="3" t="s">
        <v>3</v>
      </c>
      <c r="C4" s="3">
        <v>528</v>
      </c>
    </row>
    <row r="5" spans="1:3" ht="15.75" x14ac:dyDescent="0.2">
      <c r="A5" s="1">
        <v>5</v>
      </c>
      <c r="B5" s="3" t="s">
        <v>4</v>
      </c>
      <c r="C5" s="3">
        <v>56</v>
      </c>
    </row>
    <row r="6" spans="1:3" ht="15.75" x14ac:dyDescent="0.2">
      <c r="A6" s="1">
        <v>6</v>
      </c>
      <c r="B6" s="3" t="s">
        <v>5</v>
      </c>
      <c r="C6" s="3">
        <v>181</v>
      </c>
    </row>
    <row r="7" spans="1:3" ht="15.75" x14ac:dyDescent="0.2">
      <c r="A7" s="1">
        <v>7</v>
      </c>
      <c r="B7" s="3" t="s">
        <v>6</v>
      </c>
      <c r="C7" s="3">
        <v>253</v>
      </c>
    </row>
    <row r="8" spans="1:3" ht="15.75" x14ac:dyDescent="0.2">
      <c r="A8" s="1">
        <v>8</v>
      </c>
      <c r="B8" s="3" t="s">
        <v>7</v>
      </c>
      <c r="C8" s="3">
        <v>180</v>
      </c>
    </row>
    <row r="9" spans="1:3" ht="15.75" x14ac:dyDescent="0.2">
      <c r="A9" s="1">
        <v>9</v>
      </c>
      <c r="B9" s="3" t="s">
        <v>8</v>
      </c>
      <c r="C9" s="3">
        <v>82</v>
      </c>
    </row>
    <row r="10" spans="1:3" ht="15.75" x14ac:dyDescent="0.2">
      <c r="A10" s="1">
        <v>10</v>
      </c>
      <c r="B10" s="3" t="s">
        <v>9</v>
      </c>
      <c r="C10" s="3">
        <v>91</v>
      </c>
    </row>
    <row r="11" spans="1:3" ht="15.75" x14ac:dyDescent="0.2">
      <c r="A11" s="1">
        <v>11</v>
      </c>
      <c r="B11" s="3" t="s">
        <v>10</v>
      </c>
      <c r="C11" s="3">
        <v>223</v>
      </c>
    </row>
    <row r="12" spans="1:3" ht="15.75" x14ac:dyDescent="0.2">
      <c r="A12" s="1">
        <v>12</v>
      </c>
      <c r="B12" s="3" t="s">
        <v>11</v>
      </c>
      <c r="C12" s="3">
        <v>15</v>
      </c>
    </row>
    <row r="13" spans="1:3" ht="15.75" x14ac:dyDescent="0.2">
      <c r="A13" s="1">
        <v>13</v>
      </c>
      <c r="B13" s="3" t="s">
        <v>12</v>
      </c>
      <c r="C13" s="3">
        <v>76</v>
      </c>
    </row>
    <row r="14" spans="1:3" ht="15.75" x14ac:dyDescent="0.2">
      <c r="A14" s="1">
        <v>14</v>
      </c>
      <c r="B14" s="3" t="s">
        <v>13</v>
      </c>
      <c r="C14" s="3">
        <v>97</v>
      </c>
    </row>
    <row r="15" spans="1:3" ht="15.75" x14ac:dyDescent="0.2">
      <c r="A15" s="1">
        <v>15</v>
      </c>
      <c r="B15" s="3" t="s">
        <v>14</v>
      </c>
      <c r="C15" s="3">
        <v>378</v>
      </c>
    </row>
    <row r="16" spans="1:3" ht="15.75" x14ac:dyDescent="0.2">
      <c r="A16" s="1">
        <v>16</v>
      </c>
      <c r="B16" s="3" t="s">
        <v>15</v>
      </c>
      <c r="C16" s="3">
        <v>30</v>
      </c>
    </row>
    <row r="17" spans="1:3" ht="15.75" x14ac:dyDescent="0.2">
      <c r="A17" s="1">
        <v>17</v>
      </c>
      <c r="B17" s="3" t="s">
        <v>16</v>
      </c>
      <c r="C17" s="3">
        <v>76</v>
      </c>
    </row>
    <row r="18" spans="1:3" ht="15.75" x14ac:dyDescent="0.2">
      <c r="A18" s="1">
        <v>18</v>
      </c>
      <c r="B18" s="3" t="s">
        <v>17</v>
      </c>
      <c r="C18" s="3">
        <v>2784</v>
      </c>
    </row>
    <row r="19" spans="1:3" ht="15.75" x14ac:dyDescent="0.2">
      <c r="A19" s="1">
        <v>19</v>
      </c>
      <c r="B19" s="3" t="s">
        <v>18</v>
      </c>
      <c r="C19" s="3">
        <v>280</v>
      </c>
    </row>
    <row r="20" spans="1:3" ht="15.75" x14ac:dyDescent="0.2">
      <c r="A20" s="1">
        <v>20</v>
      </c>
      <c r="B20" s="3" t="s">
        <v>19</v>
      </c>
      <c r="C20" s="3">
        <v>0</v>
      </c>
    </row>
    <row r="21" spans="1:3" ht="15.75" x14ac:dyDescent="0.2">
      <c r="A21" s="1">
        <v>21</v>
      </c>
      <c r="B21" s="3" t="s">
        <v>20</v>
      </c>
      <c r="C21" s="3">
        <v>27</v>
      </c>
    </row>
    <row r="22" spans="1:3" ht="15.75" x14ac:dyDescent="0.2">
      <c r="A22" s="1">
        <v>22</v>
      </c>
      <c r="B22" s="3" t="s">
        <v>21</v>
      </c>
      <c r="C22" s="3">
        <v>20</v>
      </c>
    </row>
    <row r="23" spans="1:3" ht="15.75" x14ac:dyDescent="0.2">
      <c r="A23" s="1">
        <v>23</v>
      </c>
      <c r="B23" s="3" t="s">
        <v>22</v>
      </c>
      <c r="C23" s="3">
        <v>0</v>
      </c>
    </row>
    <row r="24" spans="1:3" ht="15.75" x14ac:dyDescent="0.2">
      <c r="A24" s="1">
        <v>24</v>
      </c>
      <c r="B24" s="3" t="s">
        <v>23</v>
      </c>
      <c r="C24" s="3">
        <v>1095</v>
      </c>
    </row>
    <row r="25" spans="1:3" ht="15.75" x14ac:dyDescent="0.2">
      <c r="A25" s="1">
        <v>25</v>
      </c>
      <c r="B25" s="3" t="s">
        <v>24</v>
      </c>
      <c r="C25" s="3">
        <v>4</v>
      </c>
    </row>
    <row r="26" spans="1:3" ht="15.75" x14ac:dyDescent="0.2">
      <c r="A26" s="1">
        <v>26</v>
      </c>
      <c r="B26" s="3" t="s">
        <v>25</v>
      </c>
      <c r="C26" s="3">
        <v>19</v>
      </c>
    </row>
    <row r="27" spans="1:3" ht="15.75" x14ac:dyDescent="0.2">
      <c r="A27" s="1">
        <v>27</v>
      </c>
      <c r="B27" s="3" t="s">
        <v>26</v>
      </c>
      <c r="C27" s="3">
        <v>25</v>
      </c>
    </row>
    <row r="28" spans="1:3" ht="15.75" x14ac:dyDescent="0.2">
      <c r="A28" s="1">
        <v>28</v>
      </c>
      <c r="B28" s="3" t="s">
        <v>27</v>
      </c>
      <c r="C28" s="3">
        <v>6</v>
      </c>
    </row>
    <row r="29" spans="1:3" ht="15.75" x14ac:dyDescent="0.2">
      <c r="A29" s="1">
        <v>29</v>
      </c>
      <c r="B29" s="3" t="s">
        <v>28</v>
      </c>
      <c r="C29" s="3">
        <v>53</v>
      </c>
    </row>
    <row r="30" spans="1:3" ht="15.75" x14ac:dyDescent="0.2">
      <c r="A30" s="1">
        <v>30</v>
      </c>
      <c r="B30" s="3" t="s">
        <v>29</v>
      </c>
      <c r="C30" s="3">
        <v>1202</v>
      </c>
    </row>
    <row r="31" spans="1:3" ht="15.75" x14ac:dyDescent="0.2">
      <c r="A31" s="1">
        <v>31</v>
      </c>
      <c r="B31" s="3" t="s">
        <v>30</v>
      </c>
      <c r="C31" s="3">
        <v>721</v>
      </c>
    </row>
    <row r="32" spans="1:3" ht="15.75" x14ac:dyDescent="0.2">
      <c r="A32" s="1">
        <v>32</v>
      </c>
      <c r="B32" s="3" t="s">
        <v>31</v>
      </c>
      <c r="C32" s="3">
        <v>248</v>
      </c>
    </row>
    <row r="33" spans="1:3" ht="15.75" x14ac:dyDescent="0.2">
      <c r="A33" s="1">
        <v>33</v>
      </c>
      <c r="B33" s="3" t="s">
        <v>32</v>
      </c>
      <c r="C33" s="3">
        <v>22</v>
      </c>
    </row>
    <row r="34" spans="1:3" ht="15.75" x14ac:dyDescent="0.2">
      <c r="A34" s="1">
        <v>34</v>
      </c>
      <c r="B34" s="3" t="s">
        <v>33</v>
      </c>
      <c r="C34" s="3">
        <v>169</v>
      </c>
    </row>
    <row r="35" spans="1:3" ht="15.75" x14ac:dyDescent="0.2">
      <c r="A35" s="1">
        <v>35</v>
      </c>
      <c r="B35" s="3" t="s">
        <v>34</v>
      </c>
      <c r="C35" s="3">
        <v>1</v>
      </c>
    </row>
    <row r="36" spans="1:3" ht="15.75" x14ac:dyDescent="0.2">
      <c r="A36" s="1">
        <v>36</v>
      </c>
      <c r="B36" s="3" t="s">
        <v>35</v>
      </c>
      <c r="C36" s="3">
        <v>13</v>
      </c>
    </row>
    <row r="37" spans="1:3" ht="15.75" x14ac:dyDescent="0.2">
      <c r="A37" s="1">
        <v>37</v>
      </c>
      <c r="B37" s="3" t="s">
        <v>36</v>
      </c>
      <c r="C37" s="3">
        <v>13</v>
      </c>
    </row>
    <row r="38" spans="1:3" ht="15.75" x14ac:dyDescent="0.2">
      <c r="A38" s="1">
        <v>38</v>
      </c>
      <c r="B38" s="3" t="s">
        <v>37</v>
      </c>
      <c r="C38" s="3">
        <v>189</v>
      </c>
    </row>
    <row r="39" spans="1:3" ht="15.75" x14ac:dyDescent="0.2">
      <c r="A39" s="1">
        <v>39</v>
      </c>
      <c r="B39" s="3" t="s">
        <v>38</v>
      </c>
      <c r="C39" s="3">
        <v>16</v>
      </c>
    </row>
    <row r="40" spans="1:3" ht="15.75" x14ac:dyDescent="0.2">
      <c r="A40" s="1">
        <v>40</v>
      </c>
      <c r="B40" s="3" t="s">
        <v>39</v>
      </c>
      <c r="C40" s="3">
        <v>20</v>
      </c>
    </row>
    <row r="41" spans="1:3" ht="15.75" x14ac:dyDescent="0.2">
      <c r="A41" s="1">
        <v>41</v>
      </c>
      <c r="B41" s="3" t="s">
        <v>40</v>
      </c>
      <c r="C41" s="3">
        <v>26</v>
      </c>
    </row>
    <row r="42" spans="1:3" ht="15.75" x14ac:dyDescent="0.2">
      <c r="A42" s="1">
        <v>42</v>
      </c>
      <c r="B42" s="3" t="s">
        <v>41</v>
      </c>
      <c r="C42" s="3">
        <v>23</v>
      </c>
    </row>
    <row r="43" spans="1:3" ht="15.75" x14ac:dyDescent="0.2">
      <c r="A43" s="1">
        <v>43</v>
      </c>
      <c r="B43" s="3" t="s">
        <v>42</v>
      </c>
      <c r="C43" s="3">
        <v>89</v>
      </c>
    </row>
    <row r="44" spans="1:3" ht="15.75" x14ac:dyDescent="0.2">
      <c r="A44" s="1">
        <v>44</v>
      </c>
      <c r="B44" s="3" t="s">
        <v>43</v>
      </c>
      <c r="C44" s="3">
        <v>27</v>
      </c>
    </row>
    <row r="45" spans="1:3" ht="15.75" x14ac:dyDescent="0.2">
      <c r="A45" s="2">
        <v>45</v>
      </c>
      <c r="B45" s="3" t="s">
        <v>44</v>
      </c>
      <c r="C45" s="3">
        <v>23</v>
      </c>
    </row>
    <row r="46" spans="1:3" ht="15.75" x14ac:dyDescent="0.2">
      <c r="A46" s="2">
        <v>46</v>
      </c>
      <c r="B46" s="3" t="s">
        <v>45</v>
      </c>
      <c r="C46" s="3">
        <v>23</v>
      </c>
    </row>
    <row r="47" spans="1:3" ht="15.75" x14ac:dyDescent="0.2">
      <c r="A47" s="2">
        <v>47</v>
      </c>
      <c r="B47" s="3" t="s">
        <v>46</v>
      </c>
      <c r="C47" s="3">
        <v>6</v>
      </c>
    </row>
    <row r="48" spans="1:3" ht="15.75" x14ac:dyDescent="0.2">
      <c r="A48" s="2">
        <v>48</v>
      </c>
      <c r="B48" s="3" t="s">
        <v>47</v>
      </c>
      <c r="C48" s="3">
        <v>40</v>
      </c>
    </row>
    <row r="49" spans="1:3" ht="15.75" x14ac:dyDescent="0.2">
      <c r="A49" s="2">
        <v>49</v>
      </c>
      <c r="B49" s="3" t="s">
        <v>48</v>
      </c>
      <c r="C49" s="3">
        <v>1</v>
      </c>
    </row>
    <row r="50" spans="1:3" ht="15.75" x14ac:dyDescent="0.2">
      <c r="A50" s="2">
        <v>50</v>
      </c>
      <c r="B50" s="3" t="s">
        <v>49</v>
      </c>
      <c r="C50" s="3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37"/>
  <sheetViews>
    <sheetView workbookViewId="0">
      <selection activeCell="C32" sqref="C32"/>
    </sheetView>
  </sheetViews>
  <sheetFormatPr defaultRowHeight="12.75" x14ac:dyDescent="0.2"/>
  <cols>
    <col min="2" max="2" width="34.1640625" bestFit="1" customWidth="1"/>
    <col min="3" max="3" width="15.6640625" customWidth="1"/>
    <col min="4" max="4" width="12.5" customWidth="1"/>
    <col min="5" max="5" width="11.33203125" customWidth="1"/>
    <col min="6" max="6" width="12" customWidth="1"/>
  </cols>
  <sheetData>
    <row r="2" spans="1:6" ht="39.75" customHeight="1" x14ac:dyDescent="0.3">
      <c r="A2" s="25" t="s">
        <v>105</v>
      </c>
      <c r="B2" s="25"/>
      <c r="C2" s="25"/>
      <c r="D2" s="25"/>
      <c r="E2" s="25"/>
      <c r="F2" s="25"/>
    </row>
    <row r="3" spans="1:6" ht="16.5" x14ac:dyDescent="0.2">
      <c r="A3" s="14" t="s">
        <v>50</v>
      </c>
      <c r="B3" s="15" t="s">
        <v>60</v>
      </c>
      <c r="C3" s="14" t="s">
        <v>57</v>
      </c>
      <c r="D3" s="14" t="s">
        <v>58</v>
      </c>
      <c r="E3" s="14" t="s">
        <v>59</v>
      </c>
      <c r="F3" s="14" t="s">
        <v>52</v>
      </c>
    </row>
    <row r="4" spans="1:6" ht="18" x14ac:dyDescent="0.25">
      <c r="A4" s="18">
        <v>1</v>
      </c>
      <c r="B4" s="20" t="s">
        <v>61</v>
      </c>
      <c r="C4" s="20">
        <v>1761</v>
      </c>
      <c r="D4" s="20">
        <v>2263</v>
      </c>
      <c r="E4" s="20">
        <v>5230</v>
      </c>
      <c r="F4" s="22">
        <f>SUM(C4:E4)</f>
        <v>9254</v>
      </c>
    </row>
    <row r="5" spans="1:6" ht="18" x14ac:dyDescent="0.25">
      <c r="A5" s="18">
        <v>2</v>
      </c>
      <c r="B5" s="20" t="s">
        <v>62</v>
      </c>
      <c r="C5" s="20">
        <v>256</v>
      </c>
      <c r="D5" s="20">
        <v>155</v>
      </c>
      <c r="E5" s="20">
        <v>912</v>
      </c>
      <c r="F5" s="22">
        <f t="shared" ref="F5:F36" si="0">SUM(C5:E5)</f>
        <v>1323</v>
      </c>
    </row>
    <row r="6" spans="1:6" ht="18" x14ac:dyDescent="0.25">
      <c r="A6" s="18">
        <v>3</v>
      </c>
      <c r="B6" s="20" t="s">
        <v>63</v>
      </c>
      <c r="C6" s="20">
        <v>433</v>
      </c>
      <c r="D6" s="20">
        <v>384</v>
      </c>
      <c r="E6" s="20">
        <v>2075</v>
      </c>
      <c r="F6" s="22">
        <f t="shared" si="0"/>
        <v>2892</v>
      </c>
    </row>
    <row r="7" spans="1:6" ht="18" x14ac:dyDescent="0.25">
      <c r="A7" s="18">
        <v>4</v>
      </c>
      <c r="B7" s="20" t="s">
        <v>64</v>
      </c>
      <c r="C7" s="20">
        <v>168</v>
      </c>
      <c r="D7" s="20">
        <v>112</v>
      </c>
      <c r="E7" s="20">
        <v>816</v>
      </c>
      <c r="F7" s="22">
        <f t="shared" si="0"/>
        <v>1096</v>
      </c>
    </row>
    <row r="8" spans="1:6" ht="18" x14ac:dyDescent="0.25">
      <c r="A8" s="18">
        <v>5</v>
      </c>
      <c r="B8" s="20" t="s">
        <v>65</v>
      </c>
      <c r="C8" s="20">
        <v>365</v>
      </c>
      <c r="D8" s="20">
        <v>518</v>
      </c>
      <c r="E8" s="20">
        <v>3575</v>
      </c>
      <c r="F8" s="22">
        <f t="shared" si="0"/>
        <v>4458</v>
      </c>
    </row>
    <row r="9" spans="1:6" ht="18" x14ac:dyDescent="0.25">
      <c r="A9" s="18">
        <v>6</v>
      </c>
      <c r="B9" s="20" t="s">
        <v>66</v>
      </c>
      <c r="C9" s="20">
        <v>332</v>
      </c>
      <c r="D9" s="20">
        <v>410</v>
      </c>
      <c r="E9" s="20">
        <v>2142</v>
      </c>
      <c r="F9" s="22">
        <f t="shared" si="0"/>
        <v>2884</v>
      </c>
    </row>
    <row r="10" spans="1:6" ht="18" x14ac:dyDescent="0.25">
      <c r="A10" s="18">
        <v>7</v>
      </c>
      <c r="B10" s="20" t="s">
        <v>67</v>
      </c>
      <c r="C10" s="20">
        <v>319</v>
      </c>
      <c r="D10" s="20">
        <v>273</v>
      </c>
      <c r="E10" s="20">
        <v>1700</v>
      </c>
      <c r="F10" s="22">
        <f t="shared" si="0"/>
        <v>2292</v>
      </c>
    </row>
    <row r="11" spans="1:6" ht="18" x14ac:dyDescent="0.25">
      <c r="A11" s="18">
        <v>8</v>
      </c>
      <c r="B11" s="20" t="s">
        <v>68</v>
      </c>
      <c r="C11" s="20">
        <v>94</v>
      </c>
      <c r="D11" s="20">
        <v>61</v>
      </c>
      <c r="E11" s="20">
        <v>278</v>
      </c>
      <c r="F11" s="22">
        <f t="shared" si="0"/>
        <v>433</v>
      </c>
    </row>
    <row r="12" spans="1:6" ht="18" x14ac:dyDescent="0.25">
      <c r="A12" s="18">
        <v>9</v>
      </c>
      <c r="B12" s="20" t="s">
        <v>69</v>
      </c>
      <c r="C12" s="20">
        <v>105</v>
      </c>
      <c r="D12" s="20">
        <v>58</v>
      </c>
      <c r="E12" s="20">
        <v>848</v>
      </c>
      <c r="F12" s="22">
        <f t="shared" si="0"/>
        <v>1011</v>
      </c>
    </row>
    <row r="13" spans="1:6" ht="18" x14ac:dyDescent="0.25">
      <c r="A13" s="18">
        <v>10</v>
      </c>
      <c r="B13" s="20" t="s">
        <v>70</v>
      </c>
      <c r="C13" s="20">
        <v>23</v>
      </c>
      <c r="D13" s="20">
        <v>21</v>
      </c>
      <c r="E13" s="20">
        <v>442</v>
      </c>
      <c r="F13" s="22">
        <f t="shared" si="0"/>
        <v>486</v>
      </c>
    </row>
    <row r="14" spans="1:6" ht="18" x14ac:dyDescent="0.25">
      <c r="A14" s="18">
        <v>11</v>
      </c>
      <c r="B14" s="20" t="s">
        <v>71</v>
      </c>
      <c r="C14" s="20">
        <v>105</v>
      </c>
      <c r="D14" s="20">
        <v>75</v>
      </c>
      <c r="E14" s="20">
        <v>584</v>
      </c>
      <c r="F14" s="22">
        <f t="shared" si="0"/>
        <v>764</v>
      </c>
    </row>
    <row r="15" spans="1:6" ht="18" x14ac:dyDescent="0.25">
      <c r="A15" s="18">
        <v>12</v>
      </c>
      <c r="B15" s="20" t="s">
        <v>72</v>
      </c>
      <c r="C15" s="20">
        <v>153</v>
      </c>
      <c r="D15" s="20">
        <v>102</v>
      </c>
      <c r="E15" s="20">
        <v>5760</v>
      </c>
      <c r="F15" s="22">
        <f t="shared" si="0"/>
        <v>6015</v>
      </c>
    </row>
    <row r="16" spans="1:6" ht="18" x14ac:dyDescent="0.25">
      <c r="A16" s="18">
        <v>13</v>
      </c>
      <c r="B16" s="20" t="s">
        <v>73</v>
      </c>
      <c r="C16" s="20">
        <v>407</v>
      </c>
      <c r="D16" s="20">
        <v>407</v>
      </c>
      <c r="E16" s="20">
        <v>1272</v>
      </c>
      <c r="F16" s="22">
        <f t="shared" si="0"/>
        <v>2086</v>
      </c>
    </row>
    <row r="17" spans="1:6" ht="18" x14ac:dyDescent="0.25">
      <c r="A17" s="18">
        <v>14</v>
      </c>
      <c r="B17" s="20" t="s">
        <v>74</v>
      </c>
      <c r="C17" s="20">
        <v>145</v>
      </c>
      <c r="D17" s="20">
        <v>109</v>
      </c>
      <c r="E17" s="20">
        <v>500</v>
      </c>
      <c r="F17" s="22">
        <f t="shared" si="0"/>
        <v>754</v>
      </c>
    </row>
    <row r="18" spans="1:6" ht="18" x14ac:dyDescent="0.25">
      <c r="A18" s="18">
        <v>15</v>
      </c>
      <c r="B18" s="20" t="s">
        <v>75</v>
      </c>
      <c r="C18" s="20">
        <v>273</v>
      </c>
      <c r="D18" s="20">
        <v>259</v>
      </c>
      <c r="E18" s="20">
        <v>1808</v>
      </c>
      <c r="F18" s="22">
        <f t="shared" si="0"/>
        <v>2340</v>
      </c>
    </row>
    <row r="19" spans="1:6" ht="18" x14ac:dyDescent="0.25">
      <c r="A19" s="18">
        <v>16</v>
      </c>
      <c r="B19" s="20" t="s">
        <v>76</v>
      </c>
      <c r="C19" s="20">
        <v>252</v>
      </c>
      <c r="D19" s="20">
        <v>238</v>
      </c>
      <c r="E19" s="20">
        <v>1989</v>
      </c>
      <c r="F19" s="22">
        <f t="shared" si="0"/>
        <v>2479</v>
      </c>
    </row>
    <row r="20" spans="1:6" ht="18" x14ac:dyDescent="0.25">
      <c r="A20" s="18">
        <v>17</v>
      </c>
      <c r="B20" s="20" t="s">
        <v>77</v>
      </c>
      <c r="C20" s="20">
        <v>435</v>
      </c>
      <c r="D20" s="20">
        <v>444</v>
      </c>
      <c r="E20" s="20">
        <v>3734</v>
      </c>
      <c r="F20" s="22">
        <f t="shared" si="0"/>
        <v>4613</v>
      </c>
    </row>
    <row r="21" spans="1:6" ht="18" x14ac:dyDescent="0.25">
      <c r="A21" s="18">
        <v>18</v>
      </c>
      <c r="B21" s="20" t="s">
        <v>78</v>
      </c>
      <c r="C21" s="20">
        <v>301</v>
      </c>
      <c r="D21" s="20">
        <v>259</v>
      </c>
      <c r="E21" s="20">
        <v>2743</v>
      </c>
      <c r="F21" s="22">
        <f t="shared" si="0"/>
        <v>3303</v>
      </c>
    </row>
    <row r="22" spans="1:6" ht="18" x14ac:dyDescent="0.25">
      <c r="A22" s="18">
        <v>19</v>
      </c>
      <c r="B22" s="20" t="s">
        <v>79</v>
      </c>
      <c r="C22" s="20">
        <v>410</v>
      </c>
      <c r="D22" s="20">
        <v>369</v>
      </c>
      <c r="E22" s="20">
        <v>1964</v>
      </c>
      <c r="F22" s="22">
        <f t="shared" si="0"/>
        <v>2743</v>
      </c>
    </row>
    <row r="23" spans="1:6" ht="18" x14ac:dyDescent="0.25">
      <c r="A23" s="18">
        <v>20</v>
      </c>
      <c r="B23" s="20" t="s">
        <v>80</v>
      </c>
      <c r="C23" s="20">
        <v>123</v>
      </c>
      <c r="D23" s="20">
        <v>90</v>
      </c>
      <c r="E23" s="20">
        <v>1030</v>
      </c>
      <c r="F23" s="22">
        <f t="shared" si="0"/>
        <v>1243</v>
      </c>
    </row>
    <row r="24" spans="1:6" ht="18" x14ac:dyDescent="0.25">
      <c r="A24" s="18">
        <v>21</v>
      </c>
      <c r="B24" s="20" t="s">
        <v>81</v>
      </c>
      <c r="C24" s="20">
        <v>202</v>
      </c>
      <c r="D24" s="20">
        <v>157</v>
      </c>
      <c r="E24" s="20">
        <v>681</v>
      </c>
      <c r="F24" s="22">
        <f t="shared" si="0"/>
        <v>1040</v>
      </c>
    </row>
    <row r="25" spans="1:6" ht="18" x14ac:dyDescent="0.25">
      <c r="A25" s="18">
        <v>22</v>
      </c>
      <c r="B25" s="20" t="s">
        <v>82</v>
      </c>
      <c r="C25" s="20">
        <v>69</v>
      </c>
      <c r="D25" s="20">
        <v>64</v>
      </c>
      <c r="E25" s="20">
        <v>1056</v>
      </c>
      <c r="F25" s="22">
        <f t="shared" si="0"/>
        <v>1189</v>
      </c>
    </row>
    <row r="26" spans="1:6" ht="18" x14ac:dyDescent="0.25">
      <c r="A26" s="18">
        <v>23</v>
      </c>
      <c r="B26" s="20" t="s">
        <v>83</v>
      </c>
      <c r="C26" s="20">
        <v>277</v>
      </c>
      <c r="D26" s="20">
        <v>275</v>
      </c>
      <c r="E26" s="20">
        <v>1165</v>
      </c>
      <c r="F26" s="22">
        <f t="shared" si="0"/>
        <v>1717</v>
      </c>
    </row>
    <row r="27" spans="1:6" ht="18" x14ac:dyDescent="0.25">
      <c r="A27" s="18">
        <v>24</v>
      </c>
      <c r="B27" s="20" t="s">
        <v>84</v>
      </c>
      <c r="C27" s="20">
        <v>197</v>
      </c>
      <c r="D27" s="20">
        <v>201</v>
      </c>
      <c r="E27" s="20">
        <v>3185</v>
      </c>
      <c r="F27" s="22">
        <f t="shared" si="0"/>
        <v>3583</v>
      </c>
    </row>
    <row r="28" spans="1:6" ht="18" x14ac:dyDescent="0.25">
      <c r="A28" s="18">
        <v>25</v>
      </c>
      <c r="B28" s="20" t="s">
        <v>85</v>
      </c>
      <c r="C28" s="20">
        <v>162</v>
      </c>
      <c r="D28" s="20">
        <v>143</v>
      </c>
      <c r="E28" s="20">
        <v>1715</v>
      </c>
      <c r="F28" s="22">
        <f t="shared" si="0"/>
        <v>2020</v>
      </c>
    </row>
    <row r="29" spans="1:6" ht="18" x14ac:dyDescent="0.25">
      <c r="A29" s="18">
        <v>26</v>
      </c>
      <c r="B29" s="20" t="s">
        <v>86</v>
      </c>
      <c r="C29" s="20">
        <v>93</v>
      </c>
      <c r="D29" s="20">
        <v>71</v>
      </c>
      <c r="E29" s="20">
        <v>356</v>
      </c>
      <c r="F29" s="22">
        <f t="shared" si="0"/>
        <v>520</v>
      </c>
    </row>
    <row r="30" spans="1:6" ht="18" x14ac:dyDescent="0.25">
      <c r="A30" s="18">
        <v>27</v>
      </c>
      <c r="B30" s="20" t="s">
        <v>87</v>
      </c>
      <c r="C30" s="20">
        <v>734</v>
      </c>
      <c r="D30" s="20">
        <v>690</v>
      </c>
      <c r="E30" s="20">
        <v>3340</v>
      </c>
      <c r="F30" s="22">
        <f t="shared" si="0"/>
        <v>4764</v>
      </c>
    </row>
    <row r="31" spans="1:6" ht="18" x14ac:dyDescent="0.25">
      <c r="A31" s="18">
        <v>28</v>
      </c>
      <c r="B31" s="20" t="s">
        <v>88</v>
      </c>
      <c r="C31" s="20">
        <v>293</v>
      </c>
      <c r="D31" s="20">
        <v>189</v>
      </c>
      <c r="E31" s="20">
        <v>1789</v>
      </c>
      <c r="F31" s="22">
        <f t="shared" si="0"/>
        <v>2271</v>
      </c>
    </row>
    <row r="32" spans="1:6" ht="18" x14ac:dyDescent="0.25">
      <c r="A32" s="18">
        <v>29</v>
      </c>
      <c r="B32" s="20" t="s">
        <v>89</v>
      </c>
      <c r="C32" s="20">
        <v>1059</v>
      </c>
      <c r="D32" s="20">
        <v>1648</v>
      </c>
      <c r="E32" s="20">
        <v>7683</v>
      </c>
      <c r="F32" s="22">
        <f t="shared" si="0"/>
        <v>10390</v>
      </c>
    </row>
    <row r="33" spans="1:6" ht="18" x14ac:dyDescent="0.25">
      <c r="A33" s="18">
        <v>30</v>
      </c>
      <c r="B33" s="20" t="s">
        <v>90</v>
      </c>
      <c r="C33" s="20">
        <v>205</v>
      </c>
      <c r="D33" s="20">
        <v>158</v>
      </c>
      <c r="E33" s="20">
        <v>1670</v>
      </c>
      <c r="F33" s="22">
        <f t="shared" si="0"/>
        <v>2033</v>
      </c>
    </row>
    <row r="34" spans="1:6" ht="18" x14ac:dyDescent="0.25">
      <c r="A34" s="18">
        <v>31</v>
      </c>
      <c r="B34" s="20" t="s">
        <v>91</v>
      </c>
      <c r="C34" s="20">
        <v>87</v>
      </c>
      <c r="D34" s="20">
        <v>107</v>
      </c>
      <c r="E34" s="20">
        <v>567</v>
      </c>
      <c r="F34" s="22">
        <f t="shared" si="0"/>
        <v>761</v>
      </c>
    </row>
    <row r="35" spans="1:6" ht="18" x14ac:dyDescent="0.25">
      <c r="A35" s="18">
        <v>32</v>
      </c>
      <c r="B35" s="20" t="s">
        <v>92</v>
      </c>
      <c r="C35" s="20">
        <v>827</v>
      </c>
      <c r="D35" s="20">
        <v>1129</v>
      </c>
      <c r="E35" s="20">
        <v>2856</v>
      </c>
      <c r="F35" s="22">
        <f t="shared" si="0"/>
        <v>4812</v>
      </c>
    </row>
    <row r="36" spans="1:6" ht="18" x14ac:dyDescent="0.25">
      <c r="A36" s="18">
        <v>33</v>
      </c>
      <c r="B36" s="20" t="s">
        <v>93</v>
      </c>
      <c r="C36" s="20">
        <v>290</v>
      </c>
      <c r="D36" s="20">
        <v>401</v>
      </c>
      <c r="E36" s="20">
        <v>3141</v>
      </c>
      <c r="F36" s="22">
        <f t="shared" si="0"/>
        <v>3832</v>
      </c>
    </row>
    <row r="37" spans="1:6" ht="18" x14ac:dyDescent="0.25">
      <c r="A37" s="26" t="s">
        <v>55</v>
      </c>
      <c r="B37" s="27"/>
      <c r="C37" s="22">
        <f>SUM(C4:C36)</f>
        <v>10955</v>
      </c>
      <c r="D37" s="22">
        <f t="shared" ref="D37:E37" si="1">SUM(D4:D36)</f>
        <v>11840</v>
      </c>
      <c r="E37" s="22">
        <f t="shared" si="1"/>
        <v>68606</v>
      </c>
      <c r="F37" s="22">
        <f t="shared" ref="F37" si="2">SUM(F4:F36)</f>
        <v>91401</v>
      </c>
    </row>
  </sheetData>
  <mergeCells count="2">
    <mergeCell ref="A2:F2"/>
    <mergeCell ref="A37:B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1"/>
  <sheetViews>
    <sheetView tabSelected="1" workbookViewId="0">
      <selection activeCell="B14" sqref="B14"/>
    </sheetView>
  </sheetViews>
  <sheetFormatPr defaultRowHeight="12.75" x14ac:dyDescent="0.2"/>
  <cols>
    <col min="2" max="2" width="46.83203125" customWidth="1"/>
    <col min="3" max="3" width="16.1640625" customWidth="1"/>
    <col min="4" max="4" width="12.33203125" customWidth="1"/>
    <col min="5" max="5" width="10.6640625" bestFit="1" customWidth="1"/>
    <col min="6" max="6" width="16.1640625" customWidth="1"/>
  </cols>
  <sheetData>
    <row r="1" spans="1:6" ht="27" x14ac:dyDescent="0.5">
      <c r="A1" s="12"/>
      <c r="B1" s="13"/>
      <c r="C1" s="19"/>
    </row>
    <row r="2" spans="1:6" ht="39.75" customHeight="1" x14ac:dyDescent="0.3">
      <c r="A2" s="25" t="s">
        <v>105</v>
      </c>
      <c r="B2" s="25"/>
      <c r="C2" s="25"/>
      <c r="D2" s="25"/>
      <c r="E2" s="25"/>
      <c r="F2" s="25"/>
    </row>
    <row r="3" spans="1:6" ht="16.5" x14ac:dyDescent="0.2">
      <c r="A3" s="14" t="s">
        <v>50</v>
      </c>
      <c r="B3" s="15" t="s">
        <v>51</v>
      </c>
      <c r="C3" s="14" t="s">
        <v>57</v>
      </c>
      <c r="D3" s="14" t="s">
        <v>58</v>
      </c>
      <c r="E3" s="14" t="s">
        <v>59</v>
      </c>
      <c r="F3" s="14" t="s">
        <v>52</v>
      </c>
    </row>
    <row r="4" spans="1:6" ht="18" x14ac:dyDescent="0.25">
      <c r="A4" s="18">
        <v>1</v>
      </c>
      <c r="B4" s="16" t="s">
        <v>2</v>
      </c>
      <c r="C4" s="20">
        <v>1513</v>
      </c>
      <c r="D4" s="20">
        <v>1969</v>
      </c>
      <c r="E4" s="20">
        <v>5228</v>
      </c>
      <c r="F4" s="21">
        <f>C4+D4+E4</f>
        <v>8710</v>
      </c>
    </row>
    <row r="5" spans="1:6" ht="18" x14ac:dyDescent="0.25">
      <c r="A5" s="18">
        <v>2</v>
      </c>
      <c r="B5" s="16" t="s">
        <v>3</v>
      </c>
      <c r="C5" s="20">
        <v>400</v>
      </c>
      <c r="D5" s="20">
        <v>271</v>
      </c>
      <c r="E5" s="20">
        <v>792</v>
      </c>
      <c r="F5" s="21">
        <f t="shared" ref="F5:F14" si="0">C5+D5+E5</f>
        <v>1463</v>
      </c>
    </row>
    <row r="6" spans="1:6" ht="18" x14ac:dyDescent="0.25">
      <c r="A6" s="18">
        <v>3</v>
      </c>
      <c r="B6" s="16" t="s">
        <v>4</v>
      </c>
      <c r="C6" s="20">
        <v>112</v>
      </c>
      <c r="D6" s="20">
        <v>107</v>
      </c>
      <c r="E6" s="20">
        <v>50</v>
      </c>
      <c r="F6" s="21">
        <f t="shared" si="0"/>
        <v>269</v>
      </c>
    </row>
    <row r="7" spans="1:6" ht="18" x14ac:dyDescent="0.25">
      <c r="A7" s="18">
        <v>4</v>
      </c>
      <c r="B7" s="16" t="s">
        <v>5</v>
      </c>
      <c r="C7" s="20">
        <v>257</v>
      </c>
      <c r="D7" s="20">
        <v>72</v>
      </c>
      <c r="E7" s="20">
        <v>87</v>
      </c>
      <c r="F7" s="21">
        <f t="shared" si="0"/>
        <v>416</v>
      </c>
    </row>
    <row r="8" spans="1:6" ht="18" x14ac:dyDescent="0.25">
      <c r="A8" s="18">
        <v>5</v>
      </c>
      <c r="B8" s="16" t="s">
        <v>6</v>
      </c>
      <c r="C8" s="20">
        <v>310</v>
      </c>
      <c r="D8" s="20">
        <v>282</v>
      </c>
      <c r="E8" s="20">
        <v>238</v>
      </c>
      <c r="F8" s="21">
        <f t="shared" si="0"/>
        <v>830</v>
      </c>
    </row>
    <row r="9" spans="1:6" ht="18" x14ac:dyDescent="0.25">
      <c r="A9" s="18">
        <v>6</v>
      </c>
      <c r="B9" s="16" t="s">
        <v>8</v>
      </c>
      <c r="C9" s="20">
        <v>141</v>
      </c>
      <c r="D9" s="20">
        <v>129</v>
      </c>
      <c r="E9" s="20">
        <v>94</v>
      </c>
      <c r="F9" s="21">
        <f t="shared" si="0"/>
        <v>364</v>
      </c>
    </row>
    <row r="10" spans="1:6" ht="18" x14ac:dyDescent="0.25">
      <c r="A10" s="18">
        <v>7</v>
      </c>
      <c r="B10" s="16" t="s">
        <v>9</v>
      </c>
      <c r="C10" s="20">
        <v>125</v>
      </c>
      <c r="D10" s="20">
        <v>102</v>
      </c>
      <c r="E10" s="20">
        <v>129</v>
      </c>
      <c r="F10" s="21">
        <f t="shared" si="0"/>
        <v>356</v>
      </c>
    </row>
    <row r="11" spans="1:6" ht="18" x14ac:dyDescent="0.25">
      <c r="A11" s="18">
        <v>8</v>
      </c>
      <c r="B11" s="16" t="s">
        <v>10</v>
      </c>
      <c r="C11" s="20">
        <v>296</v>
      </c>
      <c r="D11" s="20">
        <v>249</v>
      </c>
      <c r="E11" s="20">
        <v>579</v>
      </c>
      <c r="F11" s="21">
        <f t="shared" si="0"/>
        <v>1124</v>
      </c>
    </row>
    <row r="12" spans="1:6" ht="18" x14ac:dyDescent="0.25">
      <c r="A12" s="18">
        <v>9</v>
      </c>
      <c r="B12" s="16" t="s">
        <v>11</v>
      </c>
      <c r="C12" s="20">
        <v>34</v>
      </c>
      <c r="D12" s="20">
        <v>19</v>
      </c>
      <c r="E12" s="20">
        <v>26</v>
      </c>
      <c r="F12" s="21">
        <f t="shared" si="0"/>
        <v>79</v>
      </c>
    </row>
    <row r="13" spans="1:6" ht="18" x14ac:dyDescent="0.25">
      <c r="A13" s="18">
        <v>10</v>
      </c>
      <c r="B13" s="16" t="s">
        <v>14</v>
      </c>
      <c r="C13" s="20">
        <v>433</v>
      </c>
      <c r="D13" s="20">
        <v>397</v>
      </c>
      <c r="E13" s="20">
        <v>844</v>
      </c>
      <c r="F13" s="21">
        <f t="shared" si="0"/>
        <v>1674</v>
      </c>
    </row>
    <row r="14" spans="1:6" ht="18" x14ac:dyDescent="0.25">
      <c r="A14" s="18">
        <v>11</v>
      </c>
      <c r="B14" s="16" t="s">
        <v>16</v>
      </c>
      <c r="C14" s="20">
        <v>129</v>
      </c>
      <c r="D14" s="20">
        <v>101</v>
      </c>
      <c r="E14" s="20">
        <v>78</v>
      </c>
      <c r="F14" s="21">
        <f t="shared" si="0"/>
        <v>308</v>
      </c>
    </row>
    <row r="15" spans="1:6" ht="18" x14ac:dyDescent="0.25">
      <c r="A15" s="26" t="s">
        <v>53</v>
      </c>
      <c r="B15" s="27"/>
      <c r="C15" s="22">
        <f>SUM(C4:C14)</f>
        <v>3750</v>
      </c>
      <c r="D15" s="22">
        <f t="shared" ref="D15:E15" si="1">SUM(D4:D14)</f>
        <v>3698</v>
      </c>
      <c r="E15" s="22">
        <f t="shared" si="1"/>
        <v>8145</v>
      </c>
      <c r="F15" s="22">
        <f t="shared" ref="F15" si="2">SUM(F4:F14)</f>
        <v>15593</v>
      </c>
    </row>
    <row r="16" spans="1:6" ht="18" x14ac:dyDescent="0.25">
      <c r="A16" s="18">
        <v>12</v>
      </c>
      <c r="B16" s="16" t="s">
        <v>17</v>
      </c>
      <c r="C16" s="22">
        <v>1286</v>
      </c>
      <c r="D16" s="20">
        <v>2857</v>
      </c>
      <c r="E16" s="20">
        <v>2065</v>
      </c>
      <c r="F16" s="21">
        <f>C16+D16+E16</f>
        <v>6208</v>
      </c>
    </row>
    <row r="17" spans="1:6" ht="18" x14ac:dyDescent="0.25">
      <c r="A17" s="26" t="s">
        <v>53</v>
      </c>
      <c r="B17" s="27"/>
      <c r="C17" s="22">
        <f>SUM(C16)</f>
        <v>1286</v>
      </c>
      <c r="D17" s="22">
        <f>SUM(D16)</f>
        <v>2857</v>
      </c>
      <c r="E17" s="22">
        <f t="shared" ref="E17:F17" si="3">SUM(E16)</f>
        <v>2065</v>
      </c>
      <c r="F17" s="22">
        <f t="shared" si="3"/>
        <v>6208</v>
      </c>
    </row>
    <row r="18" spans="1:6" ht="18" x14ac:dyDescent="0.25">
      <c r="A18" s="18">
        <v>13</v>
      </c>
      <c r="B18" s="16" t="s">
        <v>18</v>
      </c>
      <c r="C18" s="22">
        <v>1463</v>
      </c>
      <c r="D18" s="20">
        <v>836</v>
      </c>
      <c r="E18" s="20">
        <v>3886</v>
      </c>
      <c r="F18" s="21">
        <f>C18+D18+E18</f>
        <v>6185</v>
      </c>
    </row>
    <row r="19" spans="1:6" ht="18" x14ac:dyDescent="0.25">
      <c r="A19" s="18">
        <v>15</v>
      </c>
      <c r="B19" s="16" t="s">
        <v>20</v>
      </c>
      <c r="C19" s="22">
        <v>33</v>
      </c>
      <c r="D19" s="20">
        <v>64</v>
      </c>
      <c r="E19" s="20">
        <v>0</v>
      </c>
      <c r="F19" s="21">
        <f>C19+D19+E19</f>
        <v>97</v>
      </c>
    </row>
    <row r="20" spans="1:6" ht="18" x14ac:dyDescent="0.25">
      <c r="A20" s="26" t="s">
        <v>53</v>
      </c>
      <c r="B20" s="27"/>
      <c r="C20" s="22">
        <f>SUM(C18:C19)</f>
        <v>1496</v>
      </c>
      <c r="D20" s="22">
        <f>SUM(D18:D19)</f>
        <v>900</v>
      </c>
      <c r="E20" s="22">
        <f t="shared" ref="E20:F20" si="4">SUM(E18:E19)</f>
        <v>3886</v>
      </c>
      <c r="F20" s="22">
        <f t="shared" si="4"/>
        <v>6282</v>
      </c>
    </row>
    <row r="21" spans="1:6" ht="18" x14ac:dyDescent="0.25">
      <c r="A21" s="18">
        <v>16</v>
      </c>
      <c r="B21" s="16" t="s">
        <v>106</v>
      </c>
      <c r="C21" s="22">
        <v>745</v>
      </c>
      <c r="D21" s="20">
        <v>0</v>
      </c>
      <c r="E21" s="20">
        <v>2432</v>
      </c>
      <c r="F21" s="21">
        <f>C21+D21+E21</f>
        <v>3177</v>
      </c>
    </row>
    <row r="22" spans="1:6" ht="18" x14ac:dyDescent="0.25">
      <c r="A22" s="26" t="s">
        <v>53</v>
      </c>
      <c r="B22" s="27"/>
      <c r="C22" s="22">
        <f>SUM(C21:C21)</f>
        <v>745</v>
      </c>
      <c r="D22" s="22">
        <f>SUM(D21:D21)</f>
        <v>0</v>
      </c>
      <c r="E22" s="22">
        <f>SUM(E21:E21)</f>
        <v>2432</v>
      </c>
      <c r="F22" s="22">
        <f>SUM(F21:F21)</f>
        <v>3177</v>
      </c>
    </row>
    <row r="23" spans="1:6" ht="18" x14ac:dyDescent="0.25">
      <c r="A23" s="18">
        <v>17</v>
      </c>
      <c r="B23" s="16" t="s">
        <v>23</v>
      </c>
      <c r="C23" s="20">
        <v>459</v>
      </c>
      <c r="D23" s="20">
        <v>942</v>
      </c>
      <c r="E23" s="20">
        <v>2618</v>
      </c>
      <c r="F23" s="22">
        <f>C23+D23+E23</f>
        <v>4019</v>
      </c>
    </row>
    <row r="24" spans="1:6" ht="18" x14ac:dyDescent="0.25">
      <c r="A24" s="18">
        <v>18</v>
      </c>
      <c r="B24" s="16" t="s">
        <v>24</v>
      </c>
      <c r="C24" s="20">
        <v>25</v>
      </c>
      <c r="D24" s="20">
        <v>21</v>
      </c>
      <c r="E24" s="20">
        <v>0</v>
      </c>
      <c r="F24" s="22">
        <f t="shared" ref="F24:F44" si="5">C24+D24+E24</f>
        <v>46</v>
      </c>
    </row>
    <row r="25" spans="1:6" ht="18" x14ac:dyDescent="0.25">
      <c r="A25" s="18">
        <v>19</v>
      </c>
      <c r="B25" s="16" t="s">
        <v>25</v>
      </c>
      <c r="C25" s="20">
        <v>30</v>
      </c>
      <c r="D25" s="20">
        <v>31</v>
      </c>
      <c r="E25" s="20">
        <v>0</v>
      </c>
      <c r="F25" s="22">
        <f t="shared" si="5"/>
        <v>61</v>
      </c>
    </row>
    <row r="26" spans="1:6" ht="18" x14ac:dyDescent="0.25">
      <c r="A26" s="18">
        <v>20</v>
      </c>
      <c r="B26" s="16" t="s">
        <v>26</v>
      </c>
      <c r="C26" s="20">
        <v>35</v>
      </c>
      <c r="D26" s="20">
        <v>30</v>
      </c>
      <c r="E26" s="20">
        <v>0</v>
      </c>
      <c r="F26" s="22">
        <f t="shared" si="5"/>
        <v>65</v>
      </c>
    </row>
    <row r="27" spans="1:6" ht="18" x14ac:dyDescent="0.25">
      <c r="A27" s="18">
        <v>21</v>
      </c>
      <c r="B27" s="16" t="s">
        <v>27</v>
      </c>
      <c r="C27" s="20">
        <v>5</v>
      </c>
      <c r="D27" s="20">
        <v>5</v>
      </c>
      <c r="E27" s="20">
        <v>0</v>
      </c>
      <c r="F27" s="22">
        <f t="shared" si="5"/>
        <v>10</v>
      </c>
    </row>
    <row r="28" spans="1:6" ht="18" x14ac:dyDescent="0.25">
      <c r="A28" s="18">
        <v>22</v>
      </c>
      <c r="B28" s="16" t="s">
        <v>28</v>
      </c>
      <c r="C28" s="20">
        <v>67</v>
      </c>
      <c r="D28" s="20">
        <v>53</v>
      </c>
      <c r="E28" s="20">
        <v>0</v>
      </c>
      <c r="F28" s="22">
        <f t="shared" si="5"/>
        <v>120</v>
      </c>
    </row>
    <row r="29" spans="1:6" ht="18" x14ac:dyDescent="0.25">
      <c r="A29" s="18">
        <v>23</v>
      </c>
      <c r="B29" s="16" t="s">
        <v>29</v>
      </c>
      <c r="C29" s="20">
        <v>718</v>
      </c>
      <c r="D29" s="20">
        <v>1189</v>
      </c>
      <c r="E29" s="20">
        <v>461</v>
      </c>
      <c r="F29" s="22">
        <f t="shared" si="5"/>
        <v>2368</v>
      </c>
    </row>
    <row r="30" spans="1:6" ht="18" x14ac:dyDescent="0.25">
      <c r="A30" s="18">
        <v>24</v>
      </c>
      <c r="B30" s="16" t="s">
        <v>30</v>
      </c>
      <c r="C30" s="20">
        <v>589</v>
      </c>
      <c r="D30" s="20">
        <v>880</v>
      </c>
      <c r="E30" s="20">
        <v>0</v>
      </c>
      <c r="F30" s="22">
        <f t="shared" si="5"/>
        <v>1469</v>
      </c>
    </row>
    <row r="31" spans="1:6" ht="18" x14ac:dyDescent="0.25">
      <c r="A31" s="18">
        <v>25</v>
      </c>
      <c r="B31" s="16" t="s">
        <v>31</v>
      </c>
      <c r="C31" s="20">
        <v>129</v>
      </c>
      <c r="D31" s="20">
        <v>198</v>
      </c>
      <c r="E31" s="20">
        <v>48</v>
      </c>
      <c r="F31" s="22">
        <f t="shared" si="5"/>
        <v>375</v>
      </c>
    </row>
    <row r="32" spans="1:6" ht="18" x14ac:dyDescent="0.25">
      <c r="A32" s="18">
        <v>26</v>
      </c>
      <c r="B32" s="16" t="s">
        <v>32</v>
      </c>
      <c r="C32" s="20">
        <v>135</v>
      </c>
      <c r="D32" s="20">
        <v>84</v>
      </c>
      <c r="E32" s="20">
        <v>62</v>
      </c>
      <c r="F32" s="22">
        <f t="shared" si="5"/>
        <v>281</v>
      </c>
    </row>
    <row r="33" spans="1:6" ht="18" x14ac:dyDescent="0.25">
      <c r="A33" s="18">
        <v>27</v>
      </c>
      <c r="B33" s="16" t="s">
        <v>33</v>
      </c>
      <c r="C33" s="20">
        <v>210</v>
      </c>
      <c r="D33" s="20">
        <v>223</v>
      </c>
      <c r="E33" s="20">
        <v>0</v>
      </c>
      <c r="F33" s="22">
        <f t="shared" si="5"/>
        <v>433</v>
      </c>
    </row>
    <row r="34" spans="1:6" ht="18" x14ac:dyDescent="0.25">
      <c r="A34" s="18">
        <v>28</v>
      </c>
      <c r="B34" s="16" t="s">
        <v>34</v>
      </c>
      <c r="C34" s="20">
        <v>4</v>
      </c>
      <c r="D34" s="20">
        <v>2</v>
      </c>
      <c r="E34" s="20">
        <v>0</v>
      </c>
      <c r="F34" s="22">
        <f t="shared" si="5"/>
        <v>6</v>
      </c>
    </row>
    <row r="35" spans="1:6" ht="18" x14ac:dyDescent="0.25">
      <c r="A35" s="18">
        <v>29</v>
      </c>
      <c r="B35" s="16" t="s">
        <v>35</v>
      </c>
      <c r="C35" s="20">
        <v>17</v>
      </c>
      <c r="D35" s="20">
        <v>16</v>
      </c>
      <c r="E35" s="20">
        <v>0</v>
      </c>
      <c r="F35" s="22">
        <f t="shared" si="5"/>
        <v>33</v>
      </c>
    </row>
    <row r="36" spans="1:6" ht="18" x14ac:dyDescent="0.25">
      <c r="A36" s="18">
        <v>30</v>
      </c>
      <c r="B36" s="16" t="s">
        <v>36</v>
      </c>
      <c r="C36" s="20">
        <v>15</v>
      </c>
      <c r="D36" s="20">
        <v>13</v>
      </c>
      <c r="E36" s="20">
        <v>0</v>
      </c>
      <c r="F36" s="22">
        <f t="shared" si="5"/>
        <v>28</v>
      </c>
    </row>
    <row r="37" spans="1:6" ht="18" x14ac:dyDescent="0.25">
      <c r="A37" s="18">
        <v>31</v>
      </c>
      <c r="B37" s="16" t="s">
        <v>37</v>
      </c>
      <c r="C37" s="20">
        <v>234</v>
      </c>
      <c r="D37" s="20">
        <v>290</v>
      </c>
      <c r="E37" s="20">
        <v>41</v>
      </c>
      <c r="F37" s="22">
        <f t="shared" si="5"/>
        <v>565</v>
      </c>
    </row>
    <row r="38" spans="1:6" ht="18" x14ac:dyDescent="0.25">
      <c r="A38" s="18">
        <v>32</v>
      </c>
      <c r="B38" s="16" t="s">
        <v>38</v>
      </c>
      <c r="C38" s="20">
        <v>13</v>
      </c>
      <c r="D38" s="20">
        <v>13</v>
      </c>
      <c r="E38" s="20">
        <v>0</v>
      </c>
      <c r="F38" s="22">
        <f t="shared" si="5"/>
        <v>26</v>
      </c>
    </row>
    <row r="39" spans="1:6" ht="18" x14ac:dyDescent="0.25">
      <c r="A39" s="18">
        <v>33</v>
      </c>
      <c r="B39" s="16" t="s">
        <v>39</v>
      </c>
      <c r="C39" s="20">
        <v>41</v>
      </c>
      <c r="D39" s="20">
        <v>24</v>
      </c>
      <c r="E39" s="20">
        <v>260</v>
      </c>
      <c r="F39" s="22">
        <f t="shared" si="5"/>
        <v>325</v>
      </c>
    </row>
    <row r="40" spans="1:6" ht="18" x14ac:dyDescent="0.25">
      <c r="A40" s="18">
        <v>34</v>
      </c>
      <c r="B40" s="16" t="s">
        <v>40</v>
      </c>
      <c r="C40" s="20">
        <v>24</v>
      </c>
      <c r="D40" s="20">
        <v>27</v>
      </c>
      <c r="E40" s="20">
        <v>0</v>
      </c>
      <c r="F40" s="22">
        <f t="shared" si="5"/>
        <v>51</v>
      </c>
    </row>
    <row r="41" spans="1:6" ht="18" x14ac:dyDescent="0.25">
      <c r="A41" s="18">
        <v>35</v>
      </c>
      <c r="B41" s="16" t="s">
        <v>41</v>
      </c>
      <c r="C41" s="20">
        <v>23</v>
      </c>
      <c r="D41" s="20">
        <v>23</v>
      </c>
      <c r="E41" s="20">
        <v>0</v>
      </c>
      <c r="F41" s="22">
        <f t="shared" si="5"/>
        <v>46</v>
      </c>
    </row>
    <row r="42" spans="1:6" ht="18" x14ac:dyDescent="0.25">
      <c r="A42" s="18">
        <v>36</v>
      </c>
      <c r="B42" s="16" t="s">
        <v>42</v>
      </c>
      <c r="C42" s="20">
        <v>120</v>
      </c>
      <c r="D42" s="20">
        <v>103</v>
      </c>
      <c r="E42" s="20">
        <v>13225</v>
      </c>
      <c r="F42" s="22">
        <f t="shared" si="5"/>
        <v>13448</v>
      </c>
    </row>
    <row r="43" spans="1:6" ht="18" x14ac:dyDescent="0.25">
      <c r="A43" s="18">
        <v>37</v>
      </c>
      <c r="B43" s="16" t="s">
        <v>43</v>
      </c>
      <c r="C43" s="20">
        <v>297</v>
      </c>
      <c r="D43" s="20">
        <v>22</v>
      </c>
      <c r="E43" s="20">
        <v>0</v>
      </c>
      <c r="F43" s="22">
        <f t="shared" si="5"/>
        <v>319</v>
      </c>
    </row>
    <row r="44" spans="1:6" ht="18" x14ac:dyDescent="0.25">
      <c r="A44" s="18">
        <v>38</v>
      </c>
      <c r="B44" s="16" t="s">
        <v>107</v>
      </c>
      <c r="C44" s="20">
        <v>3</v>
      </c>
      <c r="D44" s="20">
        <v>0</v>
      </c>
      <c r="E44" s="20">
        <v>0</v>
      </c>
      <c r="F44" s="22">
        <f t="shared" si="5"/>
        <v>3</v>
      </c>
    </row>
    <row r="45" spans="1:6" ht="18" x14ac:dyDescent="0.25">
      <c r="A45" s="26" t="s">
        <v>53</v>
      </c>
      <c r="B45" s="27"/>
      <c r="C45" s="22">
        <f>SUM(C23:C44)</f>
        <v>3193</v>
      </c>
      <c r="D45" s="22">
        <f>SUM(D23:D44)</f>
        <v>4189</v>
      </c>
      <c r="E45" s="22">
        <f>SUM(E23:E44)</f>
        <v>16715</v>
      </c>
      <c r="F45" s="22">
        <f>SUM(F23:F44)</f>
        <v>24097</v>
      </c>
    </row>
    <row r="46" spans="1:6" ht="18" x14ac:dyDescent="0.25">
      <c r="A46" s="18">
        <v>39</v>
      </c>
      <c r="B46" s="16" t="s">
        <v>96</v>
      </c>
      <c r="C46" s="20">
        <v>63</v>
      </c>
      <c r="D46" s="20">
        <v>27</v>
      </c>
      <c r="E46" s="20">
        <v>0</v>
      </c>
      <c r="F46" s="22">
        <f t="shared" ref="F46:F59" si="6">C46+D46+E46</f>
        <v>90</v>
      </c>
    </row>
    <row r="47" spans="1:6" ht="18" x14ac:dyDescent="0.25">
      <c r="A47" s="18">
        <v>40</v>
      </c>
      <c r="B47" s="16" t="s">
        <v>97</v>
      </c>
      <c r="C47" s="20">
        <v>59</v>
      </c>
      <c r="D47" s="20">
        <v>39</v>
      </c>
      <c r="E47" s="20">
        <v>0</v>
      </c>
      <c r="F47" s="22">
        <f t="shared" si="6"/>
        <v>98</v>
      </c>
    </row>
    <row r="48" spans="1:6" ht="18" x14ac:dyDescent="0.25">
      <c r="A48" s="18">
        <v>41</v>
      </c>
      <c r="B48" s="16" t="s">
        <v>98</v>
      </c>
      <c r="C48" s="20">
        <v>55</v>
      </c>
      <c r="D48" s="20">
        <v>1</v>
      </c>
      <c r="E48" s="20">
        <v>8</v>
      </c>
      <c r="F48" s="22">
        <f t="shared" si="6"/>
        <v>64</v>
      </c>
    </row>
    <row r="49" spans="1:6" ht="18" x14ac:dyDescent="0.25">
      <c r="A49" s="18">
        <v>42</v>
      </c>
      <c r="B49" s="16" t="s">
        <v>99</v>
      </c>
      <c r="C49" s="20">
        <v>218</v>
      </c>
      <c r="D49" s="20">
        <v>79</v>
      </c>
      <c r="E49" s="20">
        <v>68</v>
      </c>
      <c r="F49" s="22">
        <f t="shared" si="6"/>
        <v>365</v>
      </c>
    </row>
    <row r="50" spans="1:6" ht="18" x14ac:dyDescent="0.25">
      <c r="A50" s="18">
        <v>43</v>
      </c>
      <c r="B50" s="16" t="s">
        <v>100</v>
      </c>
      <c r="C50" s="20">
        <v>41</v>
      </c>
      <c r="D50" s="20">
        <v>0</v>
      </c>
      <c r="E50" s="20">
        <v>0</v>
      </c>
      <c r="F50" s="22">
        <f t="shared" si="6"/>
        <v>41</v>
      </c>
    </row>
    <row r="51" spans="1:6" ht="18" x14ac:dyDescent="0.25">
      <c r="A51" s="23">
        <v>45</v>
      </c>
      <c r="B51" s="24" t="s">
        <v>94</v>
      </c>
      <c r="C51" s="20">
        <v>11</v>
      </c>
      <c r="D51" s="20">
        <v>11</v>
      </c>
      <c r="E51" s="20">
        <v>0</v>
      </c>
      <c r="F51" s="22">
        <f t="shared" si="6"/>
        <v>22</v>
      </c>
    </row>
    <row r="52" spans="1:6" ht="18" x14ac:dyDescent="0.25">
      <c r="A52" s="23">
        <v>46</v>
      </c>
      <c r="B52" s="24" t="s">
        <v>101</v>
      </c>
      <c r="C52" s="20">
        <v>17</v>
      </c>
      <c r="D52" s="20">
        <v>16</v>
      </c>
      <c r="E52" s="20">
        <v>0</v>
      </c>
      <c r="F52" s="22">
        <f t="shared" si="6"/>
        <v>33</v>
      </c>
    </row>
    <row r="53" spans="1:6" ht="18" x14ac:dyDescent="0.25">
      <c r="A53" s="23">
        <v>47</v>
      </c>
      <c r="B53" s="24" t="s">
        <v>103</v>
      </c>
      <c r="C53" s="20">
        <v>1</v>
      </c>
      <c r="D53" s="20">
        <v>0</v>
      </c>
      <c r="E53" s="20">
        <v>0</v>
      </c>
      <c r="F53" s="22">
        <f t="shared" si="6"/>
        <v>1</v>
      </c>
    </row>
    <row r="54" spans="1:6" ht="18" x14ac:dyDescent="0.25">
      <c r="A54" s="23">
        <v>48</v>
      </c>
      <c r="B54" s="24" t="s">
        <v>104</v>
      </c>
      <c r="C54" s="20">
        <v>20</v>
      </c>
      <c r="D54" s="20">
        <v>23</v>
      </c>
      <c r="E54" s="20">
        <v>0</v>
      </c>
      <c r="F54" s="22">
        <f t="shared" si="6"/>
        <v>43</v>
      </c>
    </row>
    <row r="55" spans="1:6" ht="18" x14ac:dyDescent="0.25">
      <c r="A55" s="23">
        <v>49</v>
      </c>
      <c r="B55" s="24" t="s">
        <v>102</v>
      </c>
      <c r="C55" s="20">
        <v>0</v>
      </c>
      <c r="D55" s="20">
        <v>0</v>
      </c>
      <c r="E55" s="20">
        <v>32289</v>
      </c>
      <c r="F55" s="22">
        <f t="shared" si="6"/>
        <v>32289</v>
      </c>
    </row>
    <row r="56" spans="1:6" ht="18" x14ac:dyDescent="0.25">
      <c r="A56" s="23">
        <v>50</v>
      </c>
      <c r="B56" s="24" t="s">
        <v>95</v>
      </c>
      <c r="C56" s="20">
        <v>0</v>
      </c>
      <c r="D56" s="20">
        <v>0</v>
      </c>
      <c r="E56" s="20">
        <v>2998</v>
      </c>
      <c r="F56" s="22">
        <f t="shared" si="6"/>
        <v>2998</v>
      </c>
    </row>
    <row r="57" spans="1:6" ht="18" x14ac:dyDescent="0.25">
      <c r="A57" s="26" t="s">
        <v>53</v>
      </c>
      <c r="B57" s="27"/>
      <c r="C57" s="22">
        <f>SUM(C46:C56)</f>
        <v>485</v>
      </c>
      <c r="D57" s="22">
        <f>SUM(D46:D56)</f>
        <v>196</v>
      </c>
      <c r="E57" s="22">
        <f>SUM(E46:E56)</f>
        <v>35363</v>
      </c>
      <c r="F57" s="22">
        <f>SUM(F46:F56)</f>
        <v>36044</v>
      </c>
    </row>
    <row r="58" spans="1:6" ht="18" hidden="1" x14ac:dyDescent="0.25">
      <c r="A58" s="16">
        <v>45</v>
      </c>
      <c r="B58" s="16" t="s">
        <v>54</v>
      </c>
      <c r="C58" s="21">
        <v>69</v>
      </c>
      <c r="D58" s="20">
        <v>0</v>
      </c>
      <c r="E58" s="20"/>
      <c r="F58" s="21">
        <f t="shared" si="6"/>
        <v>69</v>
      </c>
    </row>
    <row r="59" spans="1:6" ht="18" hidden="1" x14ac:dyDescent="0.25">
      <c r="A59" s="26" t="s">
        <v>53</v>
      </c>
      <c r="B59" s="27"/>
      <c r="C59" s="21">
        <v>76</v>
      </c>
      <c r="D59" s="20">
        <v>0</v>
      </c>
      <c r="E59" s="20"/>
      <c r="F59" s="22">
        <f t="shared" si="6"/>
        <v>76</v>
      </c>
    </row>
    <row r="60" spans="1:6" ht="18" x14ac:dyDescent="0.25">
      <c r="A60" s="26" t="s">
        <v>55</v>
      </c>
      <c r="B60" s="27"/>
      <c r="C60" s="21">
        <f>SUM(C57,C45,C22,C20,C17,C15)</f>
        <v>10955</v>
      </c>
      <c r="D60" s="21">
        <f>SUM(D57,D45,D22,D20,D17,D15)</f>
        <v>11840</v>
      </c>
      <c r="E60" s="21">
        <f>SUM(E57,E45,E22,E20,E17,E15)</f>
        <v>68606</v>
      </c>
      <c r="F60" s="21">
        <f>SUM(F57,F45,F22,F20,F17,F15)</f>
        <v>91401</v>
      </c>
    </row>
    <row r="61" spans="1:6" ht="15" x14ac:dyDescent="0.25">
      <c r="A61" s="17"/>
      <c r="B61" s="17" t="s">
        <v>56</v>
      </c>
    </row>
  </sheetData>
  <mergeCells count="9">
    <mergeCell ref="A60:B60"/>
    <mergeCell ref="A15:B15"/>
    <mergeCell ref="A17:B17"/>
    <mergeCell ref="A20:B20"/>
    <mergeCell ref="A2:F2"/>
    <mergeCell ref="A22:B22"/>
    <mergeCell ref="A45:B45"/>
    <mergeCell ref="A57:B57"/>
    <mergeCell ref="A59:B5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District wise</vt:lpstr>
      <vt:lpstr>Bank wise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Softrak</dc:creator>
  <cp:lastModifiedBy>Savan Manilal Patel</cp:lastModifiedBy>
  <dcterms:created xsi:type="dcterms:W3CDTF">2019-01-05T09:53:30Z</dcterms:created>
  <dcterms:modified xsi:type="dcterms:W3CDTF">2026-02-24T04:50:32Z</dcterms:modified>
</cp:coreProperties>
</file>