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99"/>
  </bookViews>
  <sheets>
    <sheet name="ACP" sheetId="9" r:id="rId1"/>
    <sheet name="CROP" sheetId="10" r:id="rId2"/>
    <sheet name="TERM" sheetId="11" r:id="rId3"/>
    <sheet name="Agri_Infra_Anci" sheetId="31" r:id="rId4"/>
    <sheet name="Total Agri" sheetId="27" r:id="rId5"/>
    <sheet name="Total MSME" sheetId="28" r:id="rId6"/>
    <sheet name="Edu_PS" sheetId="20" r:id="rId7"/>
    <sheet name="Housing_PS" sheetId="21" r:id="rId8"/>
    <sheet name="T Other PS" sheetId="29" r:id="rId9"/>
  </sheets>
  <definedNames>
    <definedName name="_xlnm.Print_Area" localSheetId="0">ACP!$A:$J</definedName>
  </definedNames>
  <calcPr calcId="152511"/>
</workbook>
</file>

<file path=xl/calcChain.xml><?xml version="1.0" encoding="utf-8"?>
<calcChain xmlns="http://schemas.openxmlformats.org/spreadsheetml/2006/main">
  <c r="J42" i="29" l="1"/>
  <c r="I42" i="29"/>
  <c r="F42" i="29"/>
  <c r="E42" i="29"/>
  <c r="G42" i="29" s="1"/>
  <c r="D42" i="29"/>
  <c r="C42" i="29"/>
  <c r="H41" i="29"/>
  <c r="G41" i="29"/>
  <c r="H40" i="29"/>
  <c r="G40" i="29"/>
  <c r="H39" i="29"/>
  <c r="G39" i="29"/>
  <c r="H38" i="29"/>
  <c r="G38" i="29"/>
  <c r="H37" i="29"/>
  <c r="G37" i="29"/>
  <c r="H36" i="29"/>
  <c r="G36" i="29"/>
  <c r="H35" i="29"/>
  <c r="G35" i="29"/>
  <c r="H34" i="29"/>
  <c r="G34" i="29"/>
  <c r="H33" i="29"/>
  <c r="G33" i="29"/>
  <c r="H32" i="29"/>
  <c r="G32" i="29"/>
  <c r="H31" i="29"/>
  <c r="G31" i="29"/>
  <c r="H30" i="29"/>
  <c r="G30" i="29"/>
  <c r="H29" i="29"/>
  <c r="G29" i="29"/>
  <c r="H28" i="29"/>
  <c r="G28" i="29"/>
  <c r="H27" i="29"/>
  <c r="G27" i="29"/>
  <c r="H26" i="29"/>
  <c r="G26" i="29"/>
  <c r="H25" i="29"/>
  <c r="G25" i="29"/>
  <c r="H24" i="29"/>
  <c r="G24" i="29"/>
  <c r="H23" i="29"/>
  <c r="G23" i="29"/>
  <c r="H22" i="29"/>
  <c r="G22" i="29"/>
  <c r="H21" i="29"/>
  <c r="G21" i="29"/>
  <c r="H20" i="29"/>
  <c r="G20" i="29"/>
  <c r="H19" i="29"/>
  <c r="G19" i="29"/>
  <c r="H18" i="29"/>
  <c r="G18" i="29"/>
  <c r="H17" i="29"/>
  <c r="G17" i="29"/>
  <c r="H16" i="29"/>
  <c r="G16" i="29"/>
  <c r="H15" i="29"/>
  <c r="G15" i="29"/>
  <c r="H14" i="29"/>
  <c r="G14" i="29"/>
  <c r="H13" i="29"/>
  <c r="G13" i="29"/>
  <c r="H12" i="29"/>
  <c r="G12" i="29"/>
  <c r="H11" i="29"/>
  <c r="G11" i="29"/>
  <c r="H10" i="29"/>
  <c r="G10" i="29"/>
  <c r="H9" i="29"/>
  <c r="G9" i="29"/>
  <c r="C6" i="29"/>
  <c r="J42" i="21"/>
  <c r="I42" i="21"/>
  <c r="F42" i="21"/>
  <c r="E42" i="21"/>
  <c r="D42" i="21"/>
  <c r="C42" i="21"/>
  <c r="H41" i="21"/>
  <c r="G41" i="21"/>
  <c r="H40" i="21"/>
  <c r="G40" i="21"/>
  <c r="H39" i="21"/>
  <c r="G39" i="21"/>
  <c r="H38" i="21"/>
  <c r="G38" i="21"/>
  <c r="H37" i="21"/>
  <c r="G37" i="21"/>
  <c r="H36" i="21"/>
  <c r="G36" i="21"/>
  <c r="H35" i="21"/>
  <c r="G35" i="21"/>
  <c r="H34" i="21"/>
  <c r="G34" i="21"/>
  <c r="H33" i="21"/>
  <c r="G33" i="21"/>
  <c r="H32" i="21"/>
  <c r="G32" i="21"/>
  <c r="H31" i="21"/>
  <c r="G31" i="21"/>
  <c r="H30" i="21"/>
  <c r="G30" i="21"/>
  <c r="H29" i="21"/>
  <c r="G29" i="21"/>
  <c r="H28" i="21"/>
  <c r="G28" i="21"/>
  <c r="H27" i="21"/>
  <c r="G27" i="21"/>
  <c r="H26" i="21"/>
  <c r="G26" i="21"/>
  <c r="H25" i="21"/>
  <c r="G25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H18" i="21"/>
  <c r="G18" i="21"/>
  <c r="H17" i="21"/>
  <c r="G17" i="21"/>
  <c r="H16" i="21"/>
  <c r="G16" i="21"/>
  <c r="H15" i="21"/>
  <c r="G15" i="21"/>
  <c r="H14" i="21"/>
  <c r="G14" i="21"/>
  <c r="H13" i="21"/>
  <c r="G13" i="21"/>
  <c r="H12" i="21"/>
  <c r="G12" i="21"/>
  <c r="H11" i="21"/>
  <c r="G11" i="21"/>
  <c r="H10" i="21"/>
  <c r="G10" i="21"/>
  <c r="H9" i="21"/>
  <c r="G9" i="21"/>
  <c r="C6" i="21"/>
  <c r="J42" i="20"/>
  <c r="I42" i="20"/>
  <c r="F42" i="20"/>
  <c r="E42" i="20"/>
  <c r="D42" i="20"/>
  <c r="H42" i="20" s="1"/>
  <c r="C42" i="20"/>
  <c r="H41" i="20"/>
  <c r="G41" i="20"/>
  <c r="H40" i="20"/>
  <c r="G40" i="20"/>
  <c r="H39" i="20"/>
  <c r="G39" i="20"/>
  <c r="H38" i="20"/>
  <c r="G38" i="20"/>
  <c r="H37" i="20"/>
  <c r="G37" i="20"/>
  <c r="H36" i="20"/>
  <c r="G36" i="20"/>
  <c r="H35" i="20"/>
  <c r="G35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7" i="20"/>
  <c r="G27" i="20"/>
  <c r="H26" i="20"/>
  <c r="G26" i="20"/>
  <c r="H25" i="20"/>
  <c r="G25" i="20"/>
  <c r="H24" i="20"/>
  <c r="G24" i="20"/>
  <c r="H23" i="20"/>
  <c r="G23" i="20"/>
  <c r="H22" i="20"/>
  <c r="G22" i="20"/>
  <c r="H21" i="20"/>
  <c r="G21" i="20"/>
  <c r="H20" i="20"/>
  <c r="G20" i="20"/>
  <c r="H19" i="20"/>
  <c r="G19" i="20"/>
  <c r="H18" i="20"/>
  <c r="G18" i="20"/>
  <c r="H17" i="20"/>
  <c r="G17" i="20"/>
  <c r="H16" i="20"/>
  <c r="G16" i="20"/>
  <c r="H15" i="20"/>
  <c r="G15" i="20"/>
  <c r="H14" i="20"/>
  <c r="G14" i="20"/>
  <c r="H13" i="20"/>
  <c r="G13" i="20"/>
  <c r="H12" i="20"/>
  <c r="G12" i="20"/>
  <c r="H11" i="20"/>
  <c r="G11" i="20"/>
  <c r="H10" i="20"/>
  <c r="G10" i="20"/>
  <c r="H9" i="20"/>
  <c r="G9" i="20"/>
  <c r="C6" i="20"/>
  <c r="J42" i="28"/>
  <c r="I42" i="28"/>
  <c r="F42" i="28"/>
  <c r="H42" i="28" s="1"/>
  <c r="E42" i="28"/>
  <c r="G42" i="28" s="1"/>
  <c r="D42" i="28"/>
  <c r="C42" i="28"/>
  <c r="H41" i="28"/>
  <c r="G41" i="28"/>
  <c r="H40" i="28"/>
  <c r="G40" i="28"/>
  <c r="H39" i="28"/>
  <c r="G39" i="28"/>
  <c r="H38" i="28"/>
  <c r="G38" i="28"/>
  <c r="H37" i="28"/>
  <c r="G37" i="28"/>
  <c r="H36" i="28"/>
  <c r="G36" i="28"/>
  <c r="H35" i="28"/>
  <c r="G35" i="28"/>
  <c r="H34" i="28"/>
  <c r="G34" i="28"/>
  <c r="H33" i="28"/>
  <c r="G33" i="28"/>
  <c r="H32" i="28"/>
  <c r="G32" i="28"/>
  <c r="H31" i="28"/>
  <c r="G31" i="28"/>
  <c r="H30" i="28"/>
  <c r="G30" i="28"/>
  <c r="H29" i="28"/>
  <c r="G29" i="28"/>
  <c r="H28" i="28"/>
  <c r="G28" i="28"/>
  <c r="H27" i="28"/>
  <c r="G27" i="28"/>
  <c r="H26" i="28"/>
  <c r="G26" i="28"/>
  <c r="H25" i="28"/>
  <c r="G25" i="28"/>
  <c r="H24" i="28"/>
  <c r="G24" i="28"/>
  <c r="H23" i="28"/>
  <c r="G23" i="28"/>
  <c r="H22" i="28"/>
  <c r="G22" i="28"/>
  <c r="H21" i="28"/>
  <c r="G21" i="28"/>
  <c r="H20" i="28"/>
  <c r="G20" i="28"/>
  <c r="H19" i="28"/>
  <c r="G19" i="28"/>
  <c r="H18" i="28"/>
  <c r="G18" i="28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H9" i="28"/>
  <c r="G9" i="28"/>
  <c r="C6" i="28"/>
  <c r="J42" i="27"/>
  <c r="I42" i="27"/>
  <c r="F42" i="27"/>
  <c r="E42" i="27"/>
  <c r="G42" i="27" s="1"/>
  <c r="D42" i="27"/>
  <c r="C42" i="27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0" i="27"/>
  <c r="G30" i="27"/>
  <c r="H29" i="27"/>
  <c r="G29" i="27"/>
  <c r="H28" i="27"/>
  <c r="G28" i="27"/>
  <c r="H27" i="27"/>
  <c r="G27" i="27"/>
  <c r="H26" i="27"/>
  <c r="G26" i="27"/>
  <c r="H25" i="27"/>
  <c r="G25" i="27"/>
  <c r="H24" i="27"/>
  <c r="G24" i="27"/>
  <c r="H23" i="27"/>
  <c r="G23" i="27"/>
  <c r="H22" i="27"/>
  <c r="G22" i="27"/>
  <c r="H21" i="27"/>
  <c r="G21" i="27"/>
  <c r="H20" i="27"/>
  <c r="G20" i="27"/>
  <c r="H19" i="27"/>
  <c r="G19" i="27"/>
  <c r="H18" i="27"/>
  <c r="G18" i="27"/>
  <c r="H17" i="27"/>
  <c r="G17" i="27"/>
  <c r="H16" i="27"/>
  <c r="G16" i="27"/>
  <c r="H15" i="27"/>
  <c r="G15" i="27"/>
  <c r="H14" i="27"/>
  <c r="G14" i="27"/>
  <c r="H13" i="27"/>
  <c r="G13" i="27"/>
  <c r="H12" i="27"/>
  <c r="G12" i="27"/>
  <c r="H11" i="27"/>
  <c r="G11" i="27"/>
  <c r="H10" i="27"/>
  <c r="G10" i="27"/>
  <c r="H9" i="27"/>
  <c r="G9" i="27"/>
  <c r="C6" i="27"/>
  <c r="J42" i="31"/>
  <c r="I42" i="31"/>
  <c r="F42" i="31"/>
  <c r="E42" i="31"/>
  <c r="G42" i="31" s="1"/>
  <c r="D42" i="31"/>
  <c r="C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5" i="31"/>
  <c r="G35" i="31"/>
  <c r="H33" i="31"/>
  <c r="G33" i="31"/>
  <c r="H32" i="31"/>
  <c r="G32" i="31"/>
  <c r="H31" i="31"/>
  <c r="G31" i="31"/>
  <c r="H30" i="31"/>
  <c r="G30" i="31"/>
  <c r="H29" i="31"/>
  <c r="G29" i="31"/>
  <c r="H28" i="31"/>
  <c r="G28" i="31"/>
  <c r="H27" i="31"/>
  <c r="G27" i="31"/>
  <c r="H26" i="31"/>
  <c r="G26" i="31"/>
  <c r="H25" i="31"/>
  <c r="G25" i="31"/>
  <c r="H24" i="31"/>
  <c r="G24" i="31"/>
  <c r="H23" i="31"/>
  <c r="G23" i="31"/>
  <c r="H22" i="31"/>
  <c r="G22" i="31"/>
  <c r="H21" i="31"/>
  <c r="G21" i="31"/>
  <c r="H20" i="31"/>
  <c r="G20" i="31"/>
  <c r="H19" i="31"/>
  <c r="G19" i="31"/>
  <c r="H18" i="31"/>
  <c r="G18" i="31"/>
  <c r="H17" i="31"/>
  <c r="G17" i="31"/>
  <c r="H16" i="31"/>
  <c r="G16" i="31"/>
  <c r="H15" i="31"/>
  <c r="G15" i="31"/>
  <c r="H14" i="31"/>
  <c r="G14" i="31"/>
  <c r="H13" i="31"/>
  <c r="G13" i="31"/>
  <c r="H12" i="31"/>
  <c r="G12" i="31"/>
  <c r="H11" i="31"/>
  <c r="G11" i="31"/>
  <c r="H10" i="31"/>
  <c r="G10" i="31"/>
  <c r="H9" i="31"/>
  <c r="G9" i="31"/>
  <c r="C6" i="31"/>
  <c r="J42" i="11"/>
  <c r="I42" i="11"/>
  <c r="F42" i="11"/>
  <c r="H42" i="11" s="1"/>
  <c r="E42" i="11"/>
  <c r="G42" i="11" s="1"/>
  <c r="D42" i="11"/>
  <c r="C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C6" i="11"/>
  <c r="J42" i="10"/>
  <c r="I42" i="10"/>
  <c r="F42" i="10"/>
  <c r="E42" i="10"/>
  <c r="D42" i="10"/>
  <c r="C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C6" i="10"/>
  <c r="A3" i="10"/>
  <c r="J42" i="9"/>
  <c r="I42" i="9"/>
  <c r="F42" i="9"/>
  <c r="E42" i="9"/>
  <c r="G42" i="9" s="1"/>
  <c r="D42" i="9"/>
  <c r="H42" i="9" s="1"/>
  <c r="C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H42" i="29" l="1"/>
  <c r="G42" i="21"/>
  <c r="H42" i="21"/>
  <c r="G42" i="20"/>
  <c r="H42" i="27"/>
  <c r="H42" i="31"/>
  <c r="H42" i="10"/>
  <c r="G42" i="10"/>
</calcChain>
</file>

<file path=xl/sharedStrings.xml><?xml version="1.0" encoding="utf-8"?>
<sst xmlns="http://schemas.openxmlformats.org/spreadsheetml/2006/main" count="477" uniqueCount="67">
  <si>
    <t>Annexure - 5</t>
  </si>
  <si>
    <t>DISTRICTWISE STATEMENT SHOWING TARGET, DISBURSEMENT &amp; OUTSTANDING UNDER</t>
  </si>
  <si>
    <t xml:space="preserve">TOTAL PRIORITY SECTOR     </t>
  </si>
  <si>
    <t>Amt. in lakhs</t>
  </si>
  <si>
    <t>No.</t>
  </si>
  <si>
    <t>District</t>
  </si>
  <si>
    <t>Disbursement upto end of current quarter</t>
  </si>
  <si>
    <t>% Achievement</t>
  </si>
  <si>
    <t>Outstanding upto end of current quarter</t>
  </si>
  <si>
    <t>A/c</t>
  </si>
  <si>
    <t>Amt.</t>
  </si>
  <si>
    <t>AHMADABAD</t>
  </si>
  <si>
    <t>AMRELI</t>
  </si>
  <si>
    <t>ANAND</t>
  </si>
  <si>
    <t>ARVALLI</t>
  </si>
  <si>
    <t>BANAS KANTHA</t>
  </si>
  <si>
    <t>BHARUCH</t>
  </si>
  <si>
    <t>BHAVNAGAR</t>
  </si>
  <si>
    <t>BOTAD</t>
  </si>
  <si>
    <t>CHHOTAUDEPUR</t>
  </si>
  <si>
    <t>DANG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</si>
  <si>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</si>
  <si>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</si>
  <si>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</si>
  <si>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</si>
  <si>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</si>
  <si>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</si>
  <si>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</si>
  <si>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</si>
  <si>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</si>
  <si>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</si>
  <si>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</si>
  <si>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</si>
  <si>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</si>
  <si>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</si>
  <si>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</si>
  <si>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</si>
  <si>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</si>
  <si>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</si>
  <si>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</si>
  <si>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</si>
  <si>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</si>
  <si>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</si>
  <si>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</si>
  <si>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GRAND TOTAL</t>
  </si>
  <si>
    <t>Source:     Member(Banks)</t>
  </si>
  <si>
    <t>Annexure - 5A</t>
  </si>
  <si>
    <t xml:space="preserve">FARM CREDIT - CROP LOAN     </t>
  </si>
  <si>
    <t>Annexure - 5B</t>
  </si>
  <si>
    <t xml:space="preserve">DISTRICTWISE STATEMENT SHOWING TARGET, DISBURSEMENT &amp; OUTSTANDING UNDER </t>
  </si>
  <si>
    <t xml:space="preserve">FARM CREDIT - TERM LOAN       </t>
  </si>
  <si>
    <t>Annexure - 5C</t>
  </si>
  <si>
    <t xml:space="preserve">Agri. Infrastructure  &amp; Ancillary      </t>
  </si>
  <si>
    <t>Annexure - 5D</t>
  </si>
  <si>
    <t>Total Agriculture</t>
  </si>
  <si>
    <t>Annexure - 5E</t>
  </si>
  <si>
    <t xml:space="preserve">DISTRICTWISE  STATEMENT SHOWING TARGET, DISBURSEMENT &amp; OUTSTANDING UNDER </t>
  </si>
  <si>
    <t>Total MSME</t>
  </si>
  <si>
    <t>Annexure - 5F</t>
  </si>
  <si>
    <t>Education (PS)</t>
  </si>
  <si>
    <t>Annexure - 5G</t>
  </si>
  <si>
    <t>Housing (PS)</t>
  </si>
  <si>
    <t>Annexure - 5H</t>
  </si>
  <si>
    <t>Total Other PS (Social + Renew. Energy + others)</t>
  </si>
  <si>
    <t>Target 2023 - 24</t>
  </si>
  <si>
    <t xml:space="preserve">ANNUAL CREDIT PLAN (ACP) FOR THE QUARTER ENDED DECEMBER  2023 - PRIORITY SECTOR  </t>
  </si>
  <si>
    <t>ANNUAL CREDIT PLAN (ACP) FOR THE QUARTER ENDED DECEMBER  2023 - PRIORITY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</si>
</sst>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2" fontId="0" fillId="0" borderId="0" xfId="0" applyNumberFormat="1"/>
    <xf numFmtId="0" fontId="10" fillId="0" borderId="0" xfId="0" applyFont="1"/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/>
    <xf numFmtId="2" fontId="11" fillId="0" borderId="1" xfId="0" applyNumberFormat="1" applyFont="1" applyBorder="1"/>
    <xf numFmtId="0" fontId="2" fillId="0" borderId="3" xfId="0" applyFont="1" applyBorder="1"/>
    <xf numFmtId="0" fontId="4" fillId="0" borderId="4" xfId="0" applyFont="1" applyBorder="1"/>
    <xf numFmtId="0" fontId="0" fillId="0" borderId="4" xfId="0" applyBorder="1"/>
    <xf numFmtId="2" fontId="5" fillId="0" borderId="4" xfId="0" applyNumberFormat="1" applyFont="1" applyBorder="1"/>
    <xf numFmtId="0" fontId="5" fillId="0" borderId="4" xfId="0" applyFont="1" applyBorder="1"/>
    <xf numFmtId="0" fontId="6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zoomScale="90" zoomScaleSheetLayoutView="90" workbookViewId="0">
      <selection activeCell="E13" sqref="E13"/>
    </sheetView>
  </sheetViews>
  <sheetFormatPr defaultColWidth="9.140625" defaultRowHeight="15" x14ac:dyDescent="0.25"/>
  <cols>
    <col min="1" max="1" width="6.42578125" style="1" customWidth="1"/>
    <col min="2" max="2" width="24.42578125" style="1" bestFit="1" customWidth="1"/>
    <col min="3" max="3" width="11.7109375" style="1" customWidth="1"/>
    <col min="4" max="4" width="13.85546875" style="2" customWidth="1"/>
    <col min="5" max="5" width="12.28515625" style="1" customWidth="1"/>
    <col min="6" max="6" width="12.85546875" style="2" bestFit="1" customWidth="1"/>
    <col min="7" max="7" width="9.5703125" style="2" customWidth="1"/>
    <col min="8" max="8" width="10" style="2" customWidth="1"/>
    <col min="9" max="9" width="12" style="1" customWidth="1"/>
    <col min="10" max="10" width="12.7109375" style="2" customWidth="1"/>
    <col min="11" max="12" width="0" style="1" hidden="1" customWidth="1"/>
    <col min="13" max="16384" width="9.140625" style="1"/>
  </cols>
  <sheetData>
    <row r="1" spans="1:10" ht="27" customHeight="1" x14ac:dyDescent="0.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65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25">
      <c r="A5" s="12" t="s">
        <v>2</v>
      </c>
      <c r="B5" s="13"/>
      <c r="C5" s="14"/>
      <c r="D5" s="15"/>
      <c r="E5" s="16"/>
      <c r="F5" s="15"/>
      <c r="G5" s="15"/>
      <c r="H5" s="15"/>
      <c r="I5" s="14"/>
      <c r="J5" s="17" t="s">
        <v>3</v>
      </c>
    </row>
    <row r="6" spans="1:10" ht="17.25" customHeight="1" x14ac:dyDescent="0.25">
      <c r="A6" s="18" t="s">
        <v>4</v>
      </c>
      <c r="B6" s="9" t="s">
        <v>5</v>
      </c>
      <c r="C6" s="9" t="s">
        <v>64</v>
      </c>
      <c r="D6" s="10"/>
      <c r="E6" s="19" t="s">
        <v>6</v>
      </c>
      <c r="F6" s="20"/>
      <c r="G6" s="18" t="s">
        <v>7</v>
      </c>
      <c r="H6" s="21"/>
      <c r="I6" s="19" t="s">
        <v>8</v>
      </c>
      <c r="J6" s="22"/>
    </row>
    <row r="7" spans="1:10" ht="24" customHeight="1" x14ac:dyDescent="0.25">
      <c r="A7" s="8"/>
      <c r="B7" s="7"/>
      <c r="C7" s="11"/>
      <c r="D7" s="11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9</v>
      </c>
      <c r="D8" s="25" t="s">
        <v>10</v>
      </c>
      <c r="E8" s="4" t="s">
        <v>9</v>
      </c>
      <c r="F8" s="25" t="s">
        <v>10</v>
      </c>
      <c r="G8" s="25" t="s">
        <v>9</v>
      </c>
      <c r="H8" s="25" t="s">
        <v>10</v>
      </c>
      <c r="I8" s="4" t="s">
        <v>9</v>
      </c>
      <c r="J8" s="25" t="s">
        <v>10</v>
      </c>
    </row>
    <row r="9" spans="1:10" s="3" customFormat="1" x14ac:dyDescent="0.25">
      <c r="A9" s="26">
        <v>1</v>
      </c>
      <c r="B9" s="27" t="s">
        <v>11</v>
      </c>
      <c r="C9" s="27">
        <v>476871</v>
      </c>
      <c r="D9" s="27">
        <v>5967650</v>
      </c>
      <c r="E9" s="27">
        <v>483174</v>
      </c>
      <c r="F9" s="27">
        <v>7753401</v>
      </c>
      <c r="G9" s="28">
        <f t="shared" ref="G9:G42" si="0">(E9/C9)*100</f>
        <v>101.32174109979428</v>
      </c>
      <c r="H9" s="28">
        <f t="shared" ref="H9:H42" si="1">(F9/D9)*100</f>
        <v>129.92385612427003</v>
      </c>
      <c r="I9" s="27">
        <v>942495</v>
      </c>
      <c r="J9" s="27">
        <v>11016720</v>
      </c>
    </row>
    <row r="10" spans="1:10" s="3" customFormat="1" x14ac:dyDescent="0.25">
      <c r="A10" s="26">
        <v>2</v>
      </c>
      <c r="B10" s="27" t="s">
        <v>12</v>
      </c>
      <c r="C10" s="27">
        <v>298679</v>
      </c>
      <c r="D10" s="27">
        <v>649169</v>
      </c>
      <c r="E10" s="27">
        <v>135035</v>
      </c>
      <c r="F10" s="27">
        <v>597631</v>
      </c>
      <c r="G10" s="28">
        <f t="shared" si="0"/>
        <v>45.210744645589415</v>
      </c>
      <c r="H10" s="28">
        <f t="shared" si="1"/>
        <v>92.060927123753601</v>
      </c>
      <c r="I10" s="27">
        <v>182626</v>
      </c>
      <c r="J10" s="27">
        <v>746669</v>
      </c>
    </row>
    <row r="11" spans="1:10" s="3" customFormat="1" x14ac:dyDescent="0.25">
      <c r="A11" s="26">
        <v>3</v>
      </c>
      <c r="B11" s="27" t="s">
        <v>13</v>
      </c>
      <c r="C11" s="27">
        <v>172644</v>
      </c>
      <c r="D11" s="27">
        <v>602566</v>
      </c>
      <c r="E11" s="27">
        <v>174496</v>
      </c>
      <c r="F11" s="27">
        <v>555825</v>
      </c>
      <c r="G11" s="28">
        <f t="shared" si="0"/>
        <v>101.07272769398298</v>
      </c>
      <c r="H11" s="28">
        <f t="shared" si="1"/>
        <v>92.243007404997954</v>
      </c>
      <c r="I11" s="27">
        <v>389502</v>
      </c>
      <c r="J11" s="27">
        <v>879665</v>
      </c>
    </row>
    <row r="12" spans="1:10" s="3" customFormat="1" x14ac:dyDescent="0.25">
      <c r="A12" s="26">
        <v>4</v>
      </c>
      <c r="B12" s="27" t="s">
        <v>14</v>
      </c>
      <c r="C12" s="27">
        <v>202007</v>
      </c>
      <c r="D12" s="27">
        <v>401508</v>
      </c>
      <c r="E12" s="27">
        <v>116472</v>
      </c>
      <c r="F12" s="27">
        <v>284705</v>
      </c>
      <c r="G12" s="28">
        <f t="shared" si="0"/>
        <v>57.657407911607031</v>
      </c>
      <c r="H12" s="28">
        <f t="shared" si="1"/>
        <v>70.908923358936804</v>
      </c>
      <c r="I12" s="27">
        <v>167661</v>
      </c>
      <c r="J12" s="27">
        <v>412903</v>
      </c>
    </row>
    <row r="13" spans="1:10" s="3" customFormat="1" x14ac:dyDescent="0.25">
      <c r="A13" s="26">
        <v>5</v>
      </c>
      <c r="B13" s="27" t="s">
        <v>15</v>
      </c>
      <c r="C13" s="27">
        <v>397057</v>
      </c>
      <c r="D13" s="27">
        <v>1103872</v>
      </c>
      <c r="E13" s="27">
        <v>281112</v>
      </c>
      <c r="F13" s="27">
        <v>1057482</v>
      </c>
      <c r="G13" s="28">
        <f t="shared" si="0"/>
        <v>70.798902928294922</v>
      </c>
      <c r="H13" s="28">
        <f t="shared" si="1"/>
        <v>95.797520002319118</v>
      </c>
      <c r="I13" s="27">
        <v>394305</v>
      </c>
      <c r="J13" s="27">
        <v>1423198</v>
      </c>
    </row>
    <row r="14" spans="1:10" s="3" customFormat="1" x14ac:dyDescent="0.25">
      <c r="A14" s="26">
        <v>6</v>
      </c>
      <c r="B14" s="27" t="s">
        <v>16</v>
      </c>
      <c r="C14" s="27">
        <v>102421</v>
      </c>
      <c r="D14" s="27">
        <v>586272</v>
      </c>
      <c r="E14" s="27">
        <v>102493</v>
      </c>
      <c r="F14" s="27">
        <v>647898</v>
      </c>
      <c r="G14" s="28">
        <f t="shared" si="0"/>
        <v>100.07029808340087</v>
      </c>
      <c r="H14" s="28">
        <f t="shared" si="1"/>
        <v>110.51150319305714</v>
      </c>
      <c r="I14" s="27">
        <v>222404</v>
      </c>
      <c r="J14" s="27">
        <v>1222811</v>
      </c>
    </row>
    <row r="15" spans="1:10" s="3" customFormat="1" x14ac:dyDescent="0.25">
      <c r="A15" s="26">
        <v>7</v>
      </c>
      <c r="B15" s="27" t="s">
        <v>17</v>
      </c>
      <c r="C15" s="27">
        <v>414046</v>
      </c>
      <c r="D15" s="27">
        <v>1178750</v>
      </c>
      <c r="E15" s="27">
        <v>147733</v>
      </c>
      <c r="F15" s="27">
        <v>872439</v>
      </c>
      <c r="G15" s="28">
        <f t="shared" si="0"/>
        <v>35.680335035237633</v>
      </c>
      <c r="H15" s="28">
        <f t="shared" si="1"/>
        <v>74.013913043478269</v>
      </c>
      <c r="I15" s="27">
        <v>230556</v>
      </c>
      <c r="J15" s="27">
        <v>1157001</v>
      </c>
    </row>
    <row r="16" spans="1:10" s="3" customFormat="1" x14ac:dyDescent="0.25">
      <c r="A16" s="26">
        <v>8</v>
      </c>
      <c r="B16" s="27" t="s">
        <v>18</v>
      </c>
      <c r="C16" s="27">
        <v>366741</v>
      </c>
      <c r="D16" s="27">
        <v>388574</v>
      </c>
      <c r="E16" s="27">
        <v>64897</v>
      </c>
      <c r="F16" s="27">
        <v>220482</v>
      </c>
      <c r="G16" s="28">
        <f t="shared" si="0"/>
        <v>17.695594438581995</v>
      </c>
      <c r="H16" s="28">
        <f t="shared" si="1"/>
        <v>56.741315682469754</v>
      </c>
      <c r="I16" s="27">
        <v>83955</v>
      </c>
      <c r="J16" s="27">
        <v>256303</v>
      </c>
    </row>
    <row r="17" spans="1:10" s="3" customFormat="1" x14ac:dyDescent="0.25">
      <c r="A17" s="26">
        <v>9</v>
      </c>
      <c r="B17" s="27" t="s">
        <v>19</v>
      </c>
      <c r="C17" s="27">
        <v>54320</v>
      </c>
      <c r="D17" s="27">
        <v>147000</v>
      </c>
      <c r="E17" s="27">
        <v>41575</v>
      </c>
      <c r="F17" s="27">
        <v>92428</v>
      </c>
      <c r="G17" s="28">
        <f t="shared" si="0"/>
        <v>76.537187039764348</v>
      </c>
      <c r="H17" s="28">
        <f t="shared" si="1"/>
        <v>62.876190476190473</v>
      </c>
      <c r="I17" s="27">
        <v>95347</v>
      </c>
      <c r="J17" s="27">
        <v>179983</v>
      </c>
    </row>
    <row r="18" spans="1:10" s="3" customFormat="1" x14ac:dyDescent="0.25">
      <c r="A18" s="26">
        <v>10</v>
      </c>
      <c r="B18" s="27" t="s">
        <v>20</v>
      </c>
      <c r="C18" s="27">
        <v>2117</v>
      </c>
      <c r="D18" s="27">
        <v>5000</v>
      </c>
      <c r="E18" s="27">
        <v>2525</v>
      </c>
      <c r="F18" s="27">
        <v>2705</v>
      </c>
      <c r="G18" s="28">
        <f t="shared" si="0"/>
        <v>119.27255550307039</v>
      </c>
      <c r="H18" s="28">
        <f t="shared" si="1"/>
        <v>54.1</v>
      </c>
      <c r="I18" s="27">
        <v>6102</v>
      </c>
      <c r="J18" s="27">
        <v>7269</v>
      </c>
    </row>
    <row r="19" spans="1:10" s="3" customFormat="1" x14ac:dyDescent="0.25">
      <c r="A19" s="26">
        <v>11</v>
      </c>
      <c r="B19" s="27" t="s">
        <v>21</v>
      </c>
      <c r="C19" s="27">
        <v>108282</v>
      </c>
      <c r="D19" s="27">
        <v>253858</v>
      </c>
      <c r="E19" s="27">
        <v>96527</v>
      </c>
      <c r="F19" s="27">
        <v>253873</v>
      </c>
      <c r="G19" s="28">
        <f t="shared" si="0"/>
        <v>89.144086736484368</v>
      </c>
      <c r="H19" s="28">
        <f t="shared" si="1"/>
        <v>100.00590881516437</v>
      </c>
      <c r="I19" s="27">
        <v>117172</v>
      </c>
      <c r="J19" s="27">
        <v>299011</v>
      </c>
    </row>
    <row r="20" spans="1:10" s="3" customFormat="1" x14ac:dyDescent="0.25">
      <c r="A20" s="26">
        <v>12</v>
      </c>
      <c r="B20" s="27" t="s">
        <v>22</v>
      </c>
      <c r="C20" s="27">
        <v>147867</v>
      </c>
      <c r="D20" s="27">
        <v>157929</v>
      </c>
      <c r="E20" s="27">
        <v>133721</v>
      </c>
      <c r="F20" s="27">
        <v>142743</v>
      </c>
      <c r="G20" s="28">
        <f t="shared" si="0"/>
        <v>90.433294785178575</v>
      </c>
      <c r="H20" s="28">
        <f t="shared" si="1"/>
        <v>90.38428660980567</v>
      </c>
      <c r="I20" s="27">
        <v>224902</v>
      </c>
      <c r="J20" s="27">
        <v>248860</v>
      </c>
    </row>
    <row r="21" spans="1:10" s="3" customFormat="1" x14ac:dyDescent="0.25">
      <c r="A21" s="26">
        <v>13</v>
      </c>
      <c r="B21" s="27" t="s">
        <v>23</v>
      </c>
      <c r="C21" s="27">
        <v>103830</v>
      </c>
      <c r="D21" s="27">
        <v>537730</v>
      </c>
      <c r="E21" s="27">
        <v>98424</v>
      </c>
      <c r="F21" s="27">
        <v>599148</v>
      </c>
      <c r="G21" s="28">
        <f t="shared" si="0"/>
        <v>94.793412308581338</v>
      </c>
      <c r="H21" s="28">
        <f t="shared" si="1"/>
        <v>111.42171721867852</v>
      </c>
      <c r="I21" s="27">
        <v>207290</v>
      </c>
      <c r="J21" s="27">
        <v>1121766</v>
      </c>
    </row>
    <row r="22" spans="1:10" s="3" customFormat="1" x14ac:dyDescent="0.25">
      <c r="A22" s="26">
        <v>14</v>
      </c>
      <c r="B22" s="27" t="s">
        <v>24</v>
      </c>
      <c r="C22" s="27">
        <v>138871</v>
      </c>
      <c r="D22" s="27">
        <v>410868</v>
      </c>
      <c r="E22" s="27">
        <v>92246</v>
      </c>
      <c r="F22" s="27">
        <v>320483</v>
      </c>
      <c r="G22" s="28">
        <f t="shared" si="0"/>
        <v>66.425675627020766</v>
      </c>
      <c r="H22" s="28">
        <f t="shared" si="1"/>
        <v>78.001450587536624</v>
      </c>
      <c r="I22" s="27">
        <v>115666</v>
      </c>
      <c r="J22" s="27">
        <v>373571</v>
      </c>
    </row>
    <row r="23" spans="1:10" s="3" customFormat="1" x14ac:dyDescent="0.25">
      <c r="A23" s="26">
        <v>15</v>
      </c>
      <c r="B23" s="27" t="s">
        <v>25</v>
      </c>
      <c r="C23" s="27">
        <v>214359</v>
      </c>
      <c r="D23" s="27">
        <v>750000</v>
      </c>
      <c r="E23" s="27">
        <v>170568</v>
      </c>
      <c r="F23" s="27">
        <v>900685</v>
      </c>
      <c r="G23" s="28">
        <f t="shared" si="0"/>
        <v>79.571186654164279</v>
      </c>
      <c r="H23" s="28">
        <f t="shared" si="1"/>
        <v>120.09133333333332</v>
      </c>
      <c r="I23" s="27">
        <v>237907</v>
      </c>
      <c r="J23" s="27">
        <v>1185068</v>
      </c>
    </row>
    <row r="24" spans="1:10" s="3" customFormat="1" x14ac:dyDescent="0.25">
      <c r="A24" s="26">
        <v>16</v>
      </c>
      <c r="B24" s="27" t="s">
        <v>26</v>
      </c>
      <c r="C24" s="27">
        <v>211817</v>
      </c>
      <c r="D24" s="27">
        <v>785836</v>
      </c>
      <c r="E24" s="27">
        <v>168482</v>
      </c>
      <c r="F24" s="27">
        <v>741154</v>
      </c>
      <c r="G24" s="28">
        <f t="shared" si="0"/>
        <v>79.541302161771725</v>
      </c>
      <c r="H24" s="28">
        <f t="shared" si="1"/>
        <v>94.31408080057416</v>
      </c>
      <c r="I24" s="27">
        <v>220445</v>
      </c>
      <c r="J24" s="27">
        <v>876362</v>
      </c>
    </row>
    <row r="25" spans="1:10" s="3" customFormat="1" x14ac:dyDescent="0.25">
      <c r="A25" s="26">
        <v>17</v>
      </c>
      <c r="B25" s="27" t="s">
        <v>27</v>
      </c>
      <c r="C25" s="27">
        <v>184008</v>
      </c>
      <c r="D25" s="27">
        <v>934824</v>
      </c>
      <c r="E25" s="27">
        <v>152677</v>
      </c>
      <c r="F25" s="27">
        <v>1127480</v>
      </c>
      <c r="G25" s="28">
        <f t="shared" si="0"/>
        <v>82.973022912047298</v>
      </c>
      <c r="H25" s="28">
        <f t="shared" si="1"/>
        <v>120.60879908945428</v>
      </c>
      <c r="I25" s="27">
        <v>269941</v>
      </c>
      <c r="J25" s="27">
        <v>1804989</v>
      </c>
    </row>
    <row r="26" spans="1:10" s="3" customFormat="1" x14ac:dyDescent="0.25">
      <c r="A26" s="26">
        <v>18</v>
      </c>
      <c r="B26" s="27" t="s">
        <v>28</v>
      </c>
      <c r="C26" s="27">
        <v>194524</v>
      </c>
      <c r="D26" s="27">
        <v>454464</v>
      </c>
      <c r="E26" s="27">
        <v>122167</v>
      </c>
      <c r="F26" s="27">
        <v>427927</v>
      </c>
      <c r="G26" s="28">
        <f t="shared" si="0"/>
        <v>62.803047438876433</v>
      </c>
      <c r="H26" s="28">
        <f t="shared" si="1"/>
        <v>94.160813617800315</v>
      </c>
      <c r="I26" s="27">
        <v>271875</v>
      </c>
      <c r="J26" s="27">
        <v>701162</v>
      </c>
    </row>
    <row r="27" spans="1:10" s="3" customFormat="1" x14ac:dyDescent="0.25">
      <c r="A27" s="26">
        <v>19</v>
      </c>
      <c r="B27" s="27" t="s">
        <v>29</v>
      </c>
      <c r="C27" s="27">
        <v>252000</v>
      </c>
      <c r="D27" s="27">
        <v>920000</v>
      </c>
      <c r="E27" s="27">
        <v>216640</v>
      </c>
      <c r="F27" s="27">
        <v>1106303</v>
      </c>
      <c r="G27" s="28">
        <f t="shared" si="0"/>
        <v>85.968253968253975</v>
      </c>
      <c r="H27" s="28">
        <f t="shared" si="1"/>
        <v>120.25032608695652</v>
      </c>
      <c r="I27" s="27">
        <v>376129</v>
      </c>
      <c r="J27" s="27">
        <v>1360940</v>
      </c>
    </row>
    <row r="28" spans="1:10" s="3" customFormat="1" x14ac:dyDescent="0.25">
      <c r="A28" s="26">
        <v>20</v>
      </c>
      <c r="B28" s="27" t="s">
        <v>30</v>
      </c>
      <c r="C28" s="27">
        <v>88899</v>
      </c>
      <c r="D28" s="27">
        <v>117999</v>
      </c>
      <c r="E28" s="27">
        <v>89758</v>
      </c>
      <c r="F28" s="27">
        <v>105335</v>
      </c>
      <c r="G28" s="28">
        <f t="shared" si="0"/>
        <v>100.96626508734631</v>
      </c>
      <c r="H28" s="28">
        <f t="shared" si="1"/>
        <v>89.26770565852253</v>
      </c>
      <c r="I28" s="27">
        <v>158867</v>
      </c>
      <c r="J28" s="27">
        <v>194473</v>
      </c>
    </row>
    <row r="29" spans="1:10" s="3" customFormat="1" x14ac:dyDescent="0.25">
      <c r="A29" s="26">
        <v>21</v>
      </c>
      <c r="B29" s="27" t="s">
        <v>31</v>
      </c>
      <c r="C29" s="27">
        <v>190317</v>
      </c>
      <c r="D29" s="27">
        <v>1333079</v>
      </c>
      <c r="E29" s="27">
        <v>118471</v>
      </c>
      <c r="F29" s="27">
        <v>1326051</v>
      </c>
      <c r="G29" s="28">
        <f t="shared" si="0"/>
        <v>62.249299852351605</v>
      </c>
      <c r="H29" s="28">
        <f t="shared" si="1"/>
        <v>99.472799436492508</v>
      </c>
      <c r="I29" s="27">
        <v>166524</v>
      </c>
      <c r="J29" s="27">
        <v>1837237</v>
      </c>
    </row>
    <row r="30" spans="1:10" s="3" customFormat="1" x14ac:dyDescent="0.25">
      <c r="A30" s="26">
        <v>22</v>
      </c>
      <c r="B30" s="27" t="s">
        <v>32</v>
      </c>
      <c r="C30" s="27">
        <v>109138</v>
      </c>
      <c r="D30" s="27">
        <v>113269</v>
      </c>
      <c r="E30" s="27">
        <v>37867</v>
      </c>
      <c r="F30" s="27">
        <v>61056</v>
      </c>
      <c r="G30" s="28">
        <f t="shared" si="0"/>
        <v>34.696439370338474</v>
      </c>
      <c r="H30" s="28">
        <f t="shared" si="1"/>
        <v>53.903539362049635</v>
      </c>
      <c r="I30" s="27">
        <v>77888</v>
      </c>
      <c r="J30" s="27">
        <v>113362</v>
      </c>
    </row>
    <row r="31" spans="1:10" s="3" customFormat="1" x14ac:dyDescent="0.25">
      <c r="A31" s="26">
        <v>23</v>
      </c>
      <c r="B31" s="27" t="s">
        <v>33</v>
      </c>
      <c r="C31" s="27">
        <v>179323</v>
      </c>
      <c r="D31" s="27">
        <v>287974</v>
      </c>
      <c r="E31" s="27">
        <v>75068</v>
      </c>
      <c r="F31" s="27">
        <v>263478</v>
      </c>
      <c r="G31" s="28">
        <f t="shared" si="0"/>
        <v>41.861891670337883</v>
      </c>
      <c r="H31" s="28">
        <f t="shared" si="1"/>
        <v>91.493676512462926</v>
      </c>
      <c r="I31" s="27">
        <v>173934</v>
      </c>
      <c r="J31" s="27">
        <v>533391</v>
      </c>
    </row>
    <row r="32" spans="1:10" s="3" customFormat="1" x14ac:dyDescent="0.25">
      <c r="A32" s="26">
        <v>24</v>
      </c>
      <c r="B32" s="27" t="s">
        <v>34</v>
      </c>
      <c r="C32" s="27">
        <v>140297</v>
      </c>
      <c r="D32" s="27">
        <v>184539</v>
      </c>
      <c r="E32" s="27">
        <v>136672</v>
      </c>
      <c r="F32" s="27">
        <v>191172</v>
      </c>
      <c r="G32" s="28">
        <f t="shared" si="0"/>
        <v>97.41619564210211</v>
      </c>
      <c r="H32" s="28">
        <f t="shared" si="1"/>
        <v>103.59436216734674</v>
      </c>
      <c r="I32" s="27">
        <v>260794</v>
      </c>
      <c r="J32" s="27">
        <v>409570</v>
      </c>
    </row>
    <row r="33" spans="1:10" s="3" customFormat="1" x14ac:dyDescent="0.25">
      <c r="A33" s="26">
        <v>25</v>
      </c>
      <c r="B33" s="27" t="s">
        <v>35</v>
      </c>
      <c r="C33" s="27">
        <v>183865</v>
      </c>
      <c r="D33" s="27">
        <v>356196</v>
      </c>
      <c r="E33" s="27">
        <v>128349</v>
      </c>
      <c r="F33" s="27">
        <v>351723</v>
      </c>
      <c r="G33" s="28">
        <f t="shared" si="0"/>
        <v>69.806107742093388</v>
      </c>
      <c r="H33" s="28">
        <f t="shared" si="1"/>
        <v>98.744230704443623</v>
      </c>
      <c r="I33" s="27">
        <v>185491</v>
      </c>
      <c r="J33" s="27">
        <v>506033</v>
      </c>
    </row>
    <row r="34" spans="1:10" s="3" customFormat="1" x14ac:dyDescent="0.25">
      <c r="A34" s="26">
        <v>26</v>
      </c>
      <c r="B34" s="27" t="s">
        <v>36</v>
      </c>
      <c r="C34" s="27">
        <v>104830</v>
      </c>
      <c r="D34" s="27">
        <v>268016</v>
      </c>
      <c r="E34" s="27">
        <v>53602</v>
      </c>
      <c r="F34" s="27">
        <v>230813</v>
      </c>
      <c r="G34" s="28">
        <f t="shared" si="0"/>
        <v>51.132309453400751</v>
      </c>
      <c r="H34" s="28">
        <f t="shared" si="1"/>
        <v>86.119112291803475</v>
      </c>
      <c r="I34" s="27">
        <v>73107</v>
      </c>
      <c r="J34" s="27">
        <v>303917</v>
      </c>
    </row>
    <row r="35" spans="1:10" s="3" customFormat="1" x14ac:dyDescent="0.25">
      <c r="A35" s="26">
        <v>27</v>
      </c>
      <c r="B35" s="27" t="s">
        <v>37</v>
      </c>
      <c r="C35" s="27">
        <v>481902</v>
      </c>
      <c r="D35" s="27">
        <v>2636327</v>
      </c>
      <c r="E35" s="27">
        <v>548917</v>
      </c>
      <c r="F35" s="27">
        <v>3355542</v>
      </c>
      <c r="G35" s="28">
        <f t="shared" si="0"/>
        <v>113.90635440400744</v>
      </c>
      <c r="H35" s="28">
        <f t="shared" si="1"/>
        <v>127.28094807662328</v>
      </c>
      <c r="I35" s="27">
        <v>732304</v>
      </c>
      <c r="J35" s="27">
        <v>4748723</v>
      </c>
    </row>
    <row r="36" spans="1:10" s="3" customFormat="1" x14ac:dyDescent="0.25">
      <c r="A36" s="26">
        <v>28</v>
      </c>
      <c r="B36" s="27" t="s">
        <v>38</v>
      </c>
      <c r="C36" s="27">
        <v>272180</v>
      </c>
      <c r="D36" s="27">
        <v>774526</v>
      </c>
      <c r="E36" s="27">
        <v>170296</v>
      </c>
      <c r="F36" s="27">
        <v>611316</v>
      </c>
      <c r="G36" s="28">
        <f t="shared" si="0"/>
        <v>62.567418620030857</v>
      </c>
      <c r="H36" s="28">
        <f t="shared" si="1"/>
        <v>78.927757105636218</v>
      </c>
      <c r="I36" s="27">
        <v>239245</v>
      </c>
      <c r="J36" s="27">
        <v>877389</v>
      </c>
    </row>
    <row r="37" spans="1:10" s="3" customFormat="1" x14ac:dyDescent="0.25">
      <c r="A37" s="26">
        <v>29</v>
      </c>
      <c r="B37" s="27" t="s">
        <v>39</v>
      </c>
      <c r="C37" s="27">
        <v>337171</v>
      </c>
      <c r="D37" s="27">
        <v>2949606</v>
      </c>
      <c r="E37" s="27">
        <v>276205</v>
      </c>
      <c r="F37" s="27">
        <v>5049730</v>
      </c>
      <c r="G37" s="28">
        <f t="shared" si="0"/>
        <v>81.9183737628681</v>
      </c>
      <c r="H37" s="28">
        <f t="shared" si="1"/>
        <v>171.20015351202841</v>
      </c>
      <c r="I37" s="27">
        <v>672438</v>
      </c>
      <c r="J37" s="27">
        <v>8255998</v>
      </c>
    </row>
    <row r="38" spans="1:10" s="3" customFormat="1" x14ac:dyDescent="0.25">
      <c r="A38" s="26">
        <v>30</v>
      </c>
      <c r="B38" s="27" t="s">
        <v>40</v>
      </c>
      <c r="C38" s="27">
        <v>189751</v>
      </c>
      <c r="D38" s="27">
        <v>577451</v>
      </c>
      <c r="E38" s="27">
        <v>149102</v>
      </c>
      <c r="F38" s="27">
        <v>502908</v>
      </c>
      <c r="G38" s="28">
        <f t="shared" si="0"/>
        <v>78.577715005454522</v>
      </c>
      <c r="H38" s="28">
        <f t="shared" si="1"/>
        <v>87.091025905228321</v>
      </c>
      <c r="I38" s="27">
        <v>219779</v>
      </c>
      <c r="J38" s="27">
        <v>731887</v>
      </c>
    </row>
    <row r="39" spans="1:10" s="3" customFormat="1" x14ac:dyDescent="0.25">
      <c r="A39" s="26">
        <v>31</v>
      </c>
      <c r="B39" s="27" t="s">
        <v>41</v>
      </c>
      <c r="C39" s="27">
        <v>108005</v>
      </c>
      <c r="D39" s="27">
        <v>242328</v>
      </c>
      <c r="E39" s="27">
        <v>26525</v>
      </c>
      <c r="F39" s="27">
        <v>70242</v>
      </c>
      <c r="G39" s="28">
        <f t="shared" si="0"/>
        <v>24.559048192213321</v>
      </c>
      <c r="H39" s="28">
        <f t="shared" si="1"/>
        <v>28.986332574031891</v>
      </c>
      <c r="I39" s="27">
        <v>65900</v>
      </c>
      <c r="J39" s="27">
        <v>153105</v>
      </c>
    </row>
    <row r="40" spans="1:10" s="3" customFormat="1" x14ac:dyDescent="0.25">
      <c r="A40" s="26">
        <v>32</v>
      </c>
      <c r="B40" s="27" t="s">
        <v>42</v>
      </c>
      <c r="C40" s="27">
        <v>187279</v>
      </c>
      <c r="D40" s="27">
        <v>1675000</v>
      </c>
      <c r="E40" s="27">
        <v>208495</v>
      </c>
      <c r="F40" s="27">
        <v>2195843</v>
      </c>
      <c r="G40" s="28">
        <f t="shared" si="0"/>
        <v>111.32855258731624</v>
      </c>
      <c r="H40" s="28">
        <f t="shared" si="1"/>
        <v>131.09510447761195</v>
      </c>
      <c r="I40" s="27">
        <v>526201</v>
      </c>
      <c r="J40" s="27">
        <v>4049197</v>
      </c>
    </row>
    <row r="41" spans="1:10" s="3" customFormat="1" x14ac:dyDescent="0.25">
      <c r="A41" s="26">
        <v>33</v>
      </c>
      <c r="B41" s="27" t="s">
        <v>43</v>
      </c>
      <c r="C41" s="27">
        <v>68468</v>
      </c>
      <c r="D41" s="27">
        <v>727089</v>
      </c>
      <c r="E41" s="27">
        <v>71190</v>
      </c>
      <c r="F41" s="27">
        <v>898599</v>
      </c>
      <c r="G41" s="28">
        <f t="shared" si="0"/>
        <v>103.97557983291466</v>
      </c>
      <c r="H41" s="28">
        <f t="shared" si="1"/>
        <v>123.58858406604969</v>
      </c>
      <c r="I41" s="27">
        <v>187106</v>
      </c>
      <c r="J41" s="27">
        <v>1169989</v>
      </c>
    </row>
    <row r="42" spans="1:10" s="3" customFormat="1" ht="18.75" x14ac:dyDescent="0.4">
      <c r="A42" s="29" t="s">
        <v>44</v>
      </c>
      <c r="B42" s="30"/>
      <c r="C42" s="31">
        <f>SUM(C9:C41)</f>
        <v>6683886</v>
      </c>
      <c r="D42" s="31">
        <f>SUM(D9:D41)</f>
        <v>28479269</v>
      </c>
      <c r="E42" s="31">
        <f>SUM(E9:E41)</f>
        <v>4891481</v>
      </c>
      <c r="F42" s="31">
        <f>SUM(F9:F41)</f>
        <v>32918600</v>
      </c>
      <c r="G42" s="32">
        <f t="shared" si="0"/>
        <v>73.18319013819206</v>
      </c>
      <c r="H42" s="32">
        <f t="shared" si="1"/>
        <v>115.5879387213204</v>
      </c>
      <c r="I42" s="31">
        <f>SUM(I9:I41)</f>
        <v>8495858</v>
      </c>
      <c r="J42" s="31">
        <f>SUM(J9:J41)</f>
        <v>49158522</v>
      </c>
    </row>
    <row r="43" spans="1:10" s="3" customFormat="1" x14ac:dyDescent="0.25">
      <c r="A43" s="27"/>
      <c r="B43" s="27" t="s">
        <v>45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C6:D7"/>
    <mergeCell ref="E6:F7"/>
    <mergeCell ref="A1:J1"/>
    <mergeCell ref="A3:J3"/>
    <mergeCell ref="A4:J4"/>
    <mergeCell ref="G6:H7"/>
    <mergeCell ref="I6:J7"/>
    <mergeCell ref="B6:B8"/>
    <mergeCell ref="A6:A8"/>
  </mergeCells>
  <printOptions horizontalCentered="1" verticalCentered="1"/>
  <pageMargins left="0.74803149606299213" right="0.74803149606299213" top="0.70866141732283472" bottom="0.70866141732283472" header="0" footer="0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E13" sqref="E13"/>
    </sheetView>
  </sheetViews>
  <sheetFormatPr defaultColWidth="9.140625" defaultRowHeight="15" x14ac:dyDescent="0.25"/>
  <cols>
    <col min="1" max="1" width="6.42578125" style="1" customWidth="1"/>
    <col min="2" max="2" width="24.42578125" style="1" bestFit="1" customWidth="1"/>
    <col min="3" max="3" width="11.7109375" style="1" customWidth="1"/>
    <col min="4" max="4" width="13.85546875" style="2" customWidth="1"/>
    <col min="5" max="5" width="12.28515625" style="1" customWidth="1"/>
    <col min="6" max="6" width="12.85546875" style="2" customWidth="1"/>
    <col min="7" max="7" width="10" style="2" customWidth="1"/>
    <col min="8" max="8" width="11" style="2" customWidth="1"/>
    <col min="9" max="9" width="11.5703125" style="1" customWidth="1"/>
    <col min="10" max="10" width="13.14062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46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tr">
        <f>ACP!A3</f>
        <v>DISTRICTWISE STATEMENT SHOWING TARGET, DISBURSEMENT &amp; OUTSTANDING UNDER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65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33" t="s">
        <v>47</v>
      </c>
      <c r="B5" s="34"/>
      <c r="C5" s="35"/>
      <c r="D5" s="36"/>
      <c r="E5" s="37"/>
      <c r="F5" s="36"/>
      <c r="G5" s="36"/>
      <c r="H5" s="36"/>
      <c r="I5" s="35"/>
      <c r="J5" s="38" t="s">
        <v>3</v>
      </c>
    </row>
    <row r="6" spans="1:10" ht="17.25" customHeight="1" x14ac:dyDescent="0.25">
      <c r="A6" s="18" t="s">
        <v>4</v>
      </c>
      <c r="B6" s="9" t="s">
        <v>5</v>
      </c>
      <c r="C6" s="9" t="str">
        <f>ACP!C6</f>
        <v>Target 2023 - 24</v>
      </c>
      <c r="D6" s="10"/>
      <c r="E6" s="19" t="s">
        <v>6</v>
      </c>
      <c r="F6" s="20"/>
      <c r="G6" s="18" t="s">
        <v>7</v>
      </c>
      <c r="H6" s="21"/>
      <c r="I6" s="19" t="s">
        <v>8</v>
      </c>
      <c r="J6" s="22"/>
    </row>
    <row r="7" spans="1:10" ht="24" customHeight="1" x14ac:dyDescent="0.25">
      <c r="A7" s="8"/>
      <c r="B7" s="7"/>
      <c r="C7" s="11"/>
      <c r="D7" s="11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9</v>
      </c>
      <c r="D8" s="25" t="s">
        <v>10</v>
      </c>
      <c r="E8" s="4" t="s">
        <v>9</v>
      </c>
      <c r="F8" s="25" t="s">
        <v>10</v>
      </c>
      <c r="G8" s="25" t="s">
        <v>9</v>
      </c>
      <c r="H8" s="25" t="s">
        <v>10</v>
      </c>
      <c r="I8" s="4" t="s">
        <v>9</v>
      </c>
      <c r="J8" s="25" t="s">
        <v>10</v>
      </c>
    </row>
    <row r="9" spans="1:10" s="3" customFormat="1" x14ac:dyDescent="0.25">
      <c r="A9" s="26">
        <v>1</v>
      </c>
      <c r="B9" s="27" t="s">
        <v>11</v>
      </c>
      <c r="C9" s="27">
        <v>120125</v>
      </c>
      <c r="D9" s="27">
        <v>301125</v>
      </c>
      <c r="E9" s="27">
        <v>121709</v>
      </c>
      <c r="F9" s="27">
        <v>314637</v>
      </c>
      <c r="G9" s="28">
        <f t="shared" ref="G9:G42" si="0">(E9/C9)*100</f>
        <v>101.31862643080125</v>
      </c>
      <c r="H9" s="28">
        <f t="shared" ref="H9:H42" si="1">(F9/D9)*100</f>
        <v>104.48717310087173</v>
      </c>
      <c r="I9" s="27">
        <v>125850</v>
      </c>
      <c r="J9" s="27">
        <v>332801</v>
      </c>
    </row>
    <row r="10" spans="1:10" s="3" customFormat="1" x14ac:dyDescent="0.25">
      <c r="A10" s="26">
        <v>2</v>
      </c>
      <c r="B10" s="27" t="s">
        <v>12</v>
      </c>
      <c r="C10" s="27">
        <v>227798</v>
      </c>
      <c r="D10" s="27">
        <v>412674</v>
      </c>
      <c r="E10" s="27">
        <v>102782</v>
      </c>
      <c r="F10" s="27">
        <v>374618</v>
      </c>
      <c r="G10" s="28">
        <f t="shared" si="0"/>
        <v>45.119799120273221</v>
      </c>
      <c r="H10" s="28">
        <f t="shared" si="1"/>
        <v>90.778192956183332</v>
      </c>
      <c r="I10" s="27">
        <v>121895</v>
      </c>
      <c r="J10" s="27">
        <v>402379</v>
      </c>
    </row>
    <row r="11" spans="1:10" s="3" customFormat="1" x14ac:dyDescent="0.25">
      <c r="A11" s="26">
        <v>3</v>
      </c>
      <c r="B11" s="27" t="s">
        <v>13</v>
      </c>
      <c r="C11" s="27">
        <v>60065</v>
      </c>
      <c r="D11" s="27">
        <v>174544</v>
      </c>
      <c r="E11" s="27">
        <v>47629</v>
      </c>
      <c r="F11" s="27">
        <v>133522</v>
      </c>
      <c r="G11" s="28">
        <f t="shared" si="0"/>
        <v>79.295762923499552</v>
      </c>
      <c r="H11" s="28">
        <f t="shared" si="1"/>
        <v>76.497616646805383</v>
      </c>
      <c r="I11" s="27">
        <v>85110</v>
      </c>
      <c r="J11" s="27">
        <v>192261</v>
      </c>
    </row>
    <row r="12" spans="1:10" s="3" customFormat="1" x14ac:dyDescent="0.25">
      <c r="A12" s="26">
        <v>4</v>
      </c>
      <c r="B12" s="27" t="s">
        <v>14</v>
      </c>
      <c r="C12" s="27">
        <v>66563</v>
      </c>
      <c r="D12" s="27">
        <v>224145</v>
      </c>
      <c r="E12" s="27">
        <v>54361</v>
      </c>
      <c r="F12" s="27">
        <v>163526</v>
      </c>
      <c r="G12" s="28">
        <f t="shared" si="0"/>
        <v>81.66849450896143</v>
      </c>
      <c r="H12" s="28">
        <f t="shared" si="1"/>
        <v>72.955452943407167</v>
      </c>
      <c r="I12" s="27">
        <v>35137</v>
      </c>
      <c r="J12" s="27">
        <v>182774</v>
      </c>
    </row>
    <row r="13" spans="1:10" s="3" customFormat="1" x14ac:dyDescent="0.25">
      <c r="A13" s="26">
        <v>5</v>
      </c>
      <c r="B13" s="27" t="s">
        <v>15</v>
      </c>
      <c r="C13" s="27">
        <v>262631</v>
      </c>
      <c r="D13" s="27">
        <v>552388</v>
      </c>
      <c r="E13" s="27">
        <v>202142</v>
      </c>
      <c r="F13" s="27">
        <v>594609</v>
      </c>
      <c r="G13" s="28">
        <f t="shared" si="0"/>
        <v>76.968065460665343</v>
      </c>
      <c r="H13" s="28">
        <f t="shared" si="1"/>
        <v>107.64335937782863</v>
      </c>
      <c r="I13" s="27">
        <v>225647</v>
      </c>
      <c r="J13" s="27">
        <v>676806</v>
      </c>
    </row>
    <row r="14" spans="1:10" s="3" customFormat="1" x14ac:dyDescent="0.25">
      <c r="A14" s="26">
        <v>6</v>
      </c>
      <c r="B14" s="27" t="s">
        <v>16</v>
      </c>
      <c r="C14" s="27">
        <v>49939</v>
      </c>
      <c r="D14" s="27">
        <v>133252</v>
      </c>
      <c r="E14" s="27">
        <v>42245</v>
      </c>
      <c r="F14" s="27">
        <v>103223</v>
      </c>
      <c r="G14" s="28">
        <f t="shared" si="0"/>
        <v>84.593203708524399</v>
      </c>
      <c r="H14" s="28">
        <f t="shared" si="1"/>
        <v>77.464503347041685</v>
      </c>
      <c r="I14" s="27">
        <v>60437</v>
      </c>
      <c r="J14" s="27">
        <v>148242</v>
      </c>
    </row>
    <row r="15" spans="1:10" s="3" customFormat="1" x14ac:dyDescent="0.25">
      <c r="A15" s="26">
        <v>7</v>
      </c>
      <c r="B15" s="27" t="s">
        <v>17</v>
      </c>
      <c r="C15" s="27">
        <v>153740</v>
      </c>
      <c r="D15" s="27">
        <v>297600</v>
      </c>
      <c r="E15" s="27">
        <v>77682</v>
      </c>
      <c r="F15" s="27">
        <v>227986</v>
      </c>
      <c r="G15" s="28">
        <f t="shared" si="0"/>
        <v>50.528164433459089</v>
      </c>
      <c r="H15" s="28">
        <f t="shared" si="1"/>
        <v>76.608198924731184</v>
      </c>
      <c r="I15" s="27">
        <v>95879</v>
      </c>
      <c r="J15" s="27">
        <v>271436</v>
      </c>
    </row>
    <row r="16" spans="1:10" s="3" customFormat="1" x14ac:dyDescent="0.25">
      <c r="A16" s="26">
        <v>8</v>
      </c>
      <c r="B16" s="27" t="s">
        <v>18</v>
      </c>
      <c r="C16" s="27">
        <v>201944</v>
      </c>
      <c r="D16" s="27">
        <v>204194</v>
      </c>
      <c r="E16" s="27">
        <v>42812</v>
      </c>
      <c r="F16" s="27">
        <v>126559</v>
      </c>
      <c r="G16" s="28">
        <f t="shared" si="0"/>
        <v>21.199936616091588</v>
      </c>
      <c r="H16" s="28">
        <f t="shared" si="1"/>
        <v>61.979783930967614</v>
      </c>
      <c r="I16" s="27">
        <v>48346</v>
      </c>
      <c r="J16" s="27">
        <v>134387</v>
      </c>
    </row>
    <row r="17" spans="1:10" s="3" customFormat="1" x14ac:dyDescent="0.25">
      <c r="A17" s="26">
        <v>9</v>
      </c>
      <c r="B17" s="27" t="s">
        <v>19</v>
      </c>
      <c r="C17" s="27">
        <v>26000</v>
      </c>
      <c r="D17" s="27">
        <v>71100</v>
      </c>
      <c r="E17" s="27">
        <v>17841</v>
      </c>
      <c r="F17" s="27">
        <v>38076</v>
      </c>
      <c r="G17" s="28">
        <f t="shared" si="0"/>
        <v>68.619230769230768</v>
      </c>
      <c r="H17" s="28">
        <f t="shared" si="1"/>
        <v>53.552742616033754</v>
      </c>
      <c r="I17" s="27">
        <v>35193</v>
      </c>
      <c r="J17" s="27">
        <v>67547</v>
      </c>
    </row>
    <row r="18" spans="1:10" s="3" customFormat="1" x14ac:dyDescent="0.25">
      <c r="A18" s="26">
        <v>10</v>
      </c>
      <c r="B18" s="27" t="s">
        <v>20</v>
      </c>
      <c r="C18" s="27">
        <v>750</v>
      </c>
      <c r="D18" s="27">
        <v>1000</v>
      </c>
      <c r="E18" s="27">
        <v>522</v>
      </c>
      <c r="F18" s="27">
        <v>553</v>
      </c>
      <c r="G18" s="28">
        <f t="shared" si="0"/>
        <v>69.599999999999994</v>
      </c>
      <c r="H18" s="28">
        <f t="shared" si="1"/>
        <v>55.300000000000004</v>
      </c>
      <c r="I18" s="27">
        <v>1911</v>
      </c>
      <c r="J18" s="27">
        <v>1712</v>
      </c>
    </row>
    <row r="19" spans="1:10" s="3" customFormat="1" x14ac:dyDescent="0.25">
      <c r="A19" s="26">
        <v>11</v>
      </c>
      <c r="B19" s="27" t="s">
        <v>21</v>
      </c>
      <c r="C19" s="27">
        <v>89025</v>
      </c>
      <c r="D19" s="27">
        <v>189380</v>
      </c>
      <c r="E19" s="27">
        <v>76508</v>
      </c>
      <c r="F19" s="27">
        <v>187836</v>
      </c>
      <c r="G19" s="28">
        <f t="shared" si="0"/>
        <v>85.93990452120191</v>
      </c>
      <c r="H19" s="28">
        <f t="shared" si="1"/>
        <v>99.184707994508386</v>
      </c>
      <c r="I19" s="27">
        <v>84073</v>
      </c>
      <c r="J19" s="27">
        <v>196046</v>
      </c>
    </row>
    <row r="20" spans="1:10" s="3" customFormat="1" x14ac:dyDescent="0.25">
      <c r="A20" s="26">
        <v>12</v>
      </c>
      <c r="B20" s="27" t="s">
        <v>22</v>
      </c>
      <c r="C20" s="27">
        <v>104290</v>
      </c>
      <c r="D20" s="27">
        <v>62839</v>
      </c>
      <c r="E20" s="27">
        <v>51944</v>
      </c>
      <c r="F20" s="27">
        <v>41459</v>
      </c>
      <c r="G20" s="28">
        <f t="shared" si="0"/>
        <v>49.807268194457762</v>
      </c>
      <c r="H20" s="28">
        <f t="shared" si="1"/>
        <v>65.97654322952306</v>
      </c>
      <c r="I20" s="27">
        <v>62340</v>
      </c>
      <c r="J20" s="27">
        <v>67967</v>
      </c>
    </row>
    <row r="21" spans="1:10" s="3" customFormat="1" x14ac:dyDescent="0.25">
      <c r="A21" s="26">
        <v>13</v>
      </c>
      <c r="B21" s="27" t="s">
        <v>23</v>
      </c>
      <c r="C21" s="27">
        <v>43845</v>
      </c>
      <c r="D21" s="27">
        <v>141134</v>
      </c>
      <c r="E21" s="27">
        <v>39966</v>
      </c>
      <c r="F21" s="27">
        <v>128180</v>
      </c>
      <c r="G21" s="28">
        <f t="shared" si="0"/>
        <v>91.152925076975706</v>
      </c>
      <c r="H21" s="28">
        <f t="shared" si="1"/>
        <v>90.821488797880022</v>
      </c>
      <c r="I21" s="27">
        <v>50989</v>
      </c>
      <c r="J21" s="27">
        <v>146346</v>
      </c>
    </row>
    <row r="22" spans="1:10" s="3" customFormat="1" x14ac:dyDescent="0.25">
      <c r="A22" s="26">
        <v>14</v>
      </c>
      <c r="B22" s="27" t="s">
        <v>24</v>
      </c>
      <c r="C22" s="27">
        <v>88117</v>
      </c>
      <c r="D22" s="27">
        <v>207978</v>
      </c>
      <c r="E22" s="27">
        <v>59898</v>
      </c>
      <c r="F22" s="27">
        <v>160705</v>
      </c>
      <c r="G22" s="28">
        <f t="shared" si="0"/>
        <v>67.975532530612696</v>
      </c>
      <c r="H22" s="28">
        <f t="shared" si="1"/>
        <v>77.270192039542636</v>
      </c>
      <c r="I22" s="27">
        <v>68990</v>
      </c>
      <c r="J22" s="27">
        <v>175190</v>
      </c>
    </row>
    <row r="23" spans="1:10" s="3" customFormat="1" x14ac:dyDescent="0.25">
      <c r="A23" s="26">
        <v>15</v>
      </c>
      <c r="B23" s="27" t="s">
        <v>25</v>
      </c>
      <c r="C23" s="27">
        <v>161504</v>
      </c>
      <c r="D23" s="27">
        <v>310003</v>
      </c>
      <c r="E23" s="27">
        <v>120331</v>
      </c>
      <c r="F23" s="27">
        <v>318229</v>
      </c>
      <c r="G23" s="28">
        <f t="shared" si="0"/>
        <v>74.506513770556765</v>
      </c>
      <c r="H23" s="28">
        <f t="shared" si="1"/>
        <v>102.65352270784476</v>
      </c>
      <c r="I23" s="27">
        <v>132199</v>
      </c>
      <c r="J23" s="27">
        <v>333658</v>
      </c>
    </row>
    <row r="24" spans="1:10" s="3" customFormat="1" x14ac:dyDescent="0.25">
      <c r="A24" s="26">
        <v>16</v>
      </c>
      <c r="B24" s="27" t="s">
        <v>26</v>
      </c>
      <c r="C24" s="27">
        <v>168613</v>
      </c>
      <c r="D24" s="27">
        <v>489229</v>
      </c>
      <c r="E24" s="27">
        <v>125188</v>
      </c>
      <c r="F24" s="27">
        <v>373172</v>
      </c>
      <c r="G24" s="28">
        <f t="shared" si="0"/>
        <v>74.245758037636477</v>
      </c>
      <c r="H24" s="28">
        <f t="shared" si="1"/>
        <v>76.27757144404768</v>
      </c>
      <c r="I24" s="27">
        <v>138663</v>
      </c>
      <c r="J24" s="27">
        <v>367229</v>
      </c>
    </row>
    <row r="25" spans="1:10" s="3" customFormat="1" x14ac:dyDescent="0.25">
      <c r="A25" s="26">
        <v>17</v>
      </c>
      <c r="B25" s="27" t="s">
        <v>27</v>
      </c>
      <c r="C25" s="27">
        <v>109564</v>
      </c>
      <c r="D25" s="27">
        <v>284838</v>
      </c>
      <c r="E25" s="27">
        <v>76848</v>
      </c>
      <c r="F25" s="27">
        <v>260099</v>
      </c>
      <c r="G25" s="28">
        <f t="shared" si="0"/>
        <v>70.139826950458186</v>
      </c>
      <c r="H25" s="28">
        <f t="shared" si="1"/>
        <v>91.314712222386063</v>
      </c>
      <c r="I25" s="27">
        <v>97876</v>
      </c>
      <c r="J25" s="27">
        <v>327095</v>
      </c>
    </row>
    <row r="26" spans="1:10" s="3" customFormat="1" x14ac:dyDescent="0.25">
      <c r="A26" s="26">
        <v>18</v>
      </c>
      <c r="B26" s="27" t="s">
        <v>28</v>
      </c>
      <c r="C26" s="27">
        <v>76419</v>
      </c>
      <c r="D26" s="27">
        <v>178688</v>
      </c>
      <c r="E26" s="27">
        <v>44079</v>
      </c>
      <c r="F26" s="27">
        <v>146826</v>
      </c>
      <c r="G26" s="28">
        <f t="shared" si="0"/>
        <v>57.680681505908218</v>
      </c>
      <c r="H26" s="28">
        <f t="shared" si="1"/>
        <v>82.168920128939831</v>
      </c>
      <c r="I26" s="27">
        <v>78533</v>
      </c>
      <c r="J26" s="27">
        <v>197837</v>
      </c>
    </row>
    <row r="27" spans="1:10" s="3" customFormat="1" x14ac:dyDescent="0.25">
      <c r="A27" s="26">
        <v>19</v>
      </c>
      <c r="B27" s="27" t="s">
        <v>29</v>
      </c>
      <c r="C27" s="27">
        <v>165000</v>
      </c>
      <c r="D27" s="27">
        <v>354000</v>
      </c>
      <c r="E27" s="27">
        <v>125373</v>
      </c>
      <c r="F27" s="27">
        <v>328945</v>
      </c>
      <c r="G27" s="28">
        <f t="shared" si="0"/>
        <v>75.983636363636364</v>
      </c>
      <c r="H27" s="28">
        <f t="shared" si="1"/>
        <v>92.922316384180789</v>
      </c>
      <c r="I27" s="27">
        <v>166104</v>
      </c>
      <c r="J27" s="27">
        <v>377773</v>
      </c>
    </row>
    <row r="28" spans="1:10" s="3" customFormat="1" x14ac:dyDescent="0.25">
      <c r="A28" s="26">
        <v>20</v>
      </c>
      <c r="B28" s="27" t="s">
        <v>30</v>
      </c>
      <c r="C28" s="27">
        <v>55816</v>
      </c>
      <c r="D28" s="27">
        <v>67723</v>
      </c>
      <c r="E28" s="27">
        <v>43752</v>
      </c>
      <c r="F28" s="27">
        <v>52405</v>
      </c>
      <c r="G28" s="28">
        <f t="shared" si="0"/>
        <v>78.386125842052451</v>
      </c>
      <c r="H28" s="28">
        <f t="shared" si="1"/>
        <v>77.381391846197005</v>
      </c>
      <c r="I28" s="27">
        <v>56498</v>
      </c>
      <c r="J28" s="27">
        <v>78088</v>
      </c>
    </row>
    <row r="29" spans="1:10" s="3" customFormat="1" x14ac:dyDescent="0.25">
      <c r="A29" s="26">
        <v>21</v>
      </c>
      <c r="B29" s="27" t="s">
        <v>31</v>
      </c>
      <c r="C29" s="27">
        <v>157560</v>
      </c>
      <c r="D29" s="27">
        <v>30469</v>
      </c>
      <c r="E29" s="27">
        <v>92910</v>
      </c>
      <c r="F29" s="27">
        <v>214102</v>
      </c>
      <c r="G29" s="28">
        <f t="shared" si="0"/>
        <v>58.96801218583397</v>
      </c>
      <c r="H29" s="28">
        <f t="shared" si="1"/>
        <v>702.68797794479633</v>
      </c>
      <c r="I29" s="27">
        <v>98482</v>
      </c>
      <c r="J29" s="27">
        <v>217511</v>
      </c>
    </row>
    <row r="30" spans="1:10" s="3" customFormat="1" x14ac:dyDescent="0.25">
      <c r="A30" s="26">
        <v>22</v>
      </c>
      <c r="B30" s="27" t="s">
        <v>32</v>
      </c>
      <c r="C30" s="27">
        <v>62743</v>
      </c>
      <c r="D30" s="27">
        <v>59714</v>
      </c>
      <c r="E30" s="27">
        <v>14995</v>
      </c>
      <c r="F30" s="27">
        <v>30568</v>
      </c>
      <c r="G30" s="28">
        <f t="shared" si="0"/>
        <v>23.899080375500056</v>
      </c>
      <c r="H30" s="28">
        <f t="shared" si="1"/>
        <v>51.190675553471543</v>
      </c>
      <c r="I30" s="27">
        <v>27376</v>
      </c>
      <c r="J30" s="27">
        <v>49360</v>
      </c>
    </row>
    <row r="31" spans="1:10" s="3" customFormat="1" x14ac:dyDescent="0.25">
      <c r="A31" s="26">
        <v>23</v>
      </c>
      <c r="B31" s="27" t="s">
        <v>33</v>
      </c>
      <c r="C31" s="27">
        <v>24341</v>
      </c>
      <c r="D31" s="27">
        <v>74589</v>
      </c>
      <c r="E31" s="27">
        <v>21756</v>
      </c>
      <c r="F31" s="27">
        <v>42248</v>
      </c>
      <c r="G31" s="28">
        <f t="shared" si="0"/>
        <v>89.380058337783979</v>
      </c>
      <c r="H31" s="28">
        <f t="shared" si="1"/>
        <v>56.641059673678427</v>
      </c>
      <c r="I31" s="27">
        <v>40287</v>
      </c>
      <c r="J31" s="27">
        <v>68646</v>
      </c>
    </row>
    <row r="32" spans="1:10" s="3" customFormat="1" x14ac:dyDescent="0.25">
      <c r="A32" s="26">
        <v>24</v>
      </c>
      <c r="B32" s="27" t="s">
        <v>34</v>
      </c>
      <c r="C32" s="27">
        <v>51900</v>
      </c>
      <c r="D32" s="27">
        <v>63525</v>
      </c>
      <c r="E32" s="27">
        <v>37377</v>
      </c>
      <c r="F32" s="27">
        <v>39222</v>
      </c>
      <c r="G32" s="28">
        <f t="shared" si="0"/>
        <v>72.017341040462426</v>
      </c>
      <c r="H32" s="28">
        <f t="shared" si="1"/>
        <v>61.742621015348284</v>
      </c>
      <c r="I32" s="27">
        <v>52389</v>
      </c>
      <c r="J32" s="27">
        <v>67405</v>
      </c>
    </row>
    <row r="33" spans="1:10" s="3" customFormat="1" x14ac:dyDescent="0.25">
      <c r="A33" s="26">
        <v>25</v>
      </c>
      <c r="B33" s="27" t="s">
        <v>35</v>
      </c>
      <c r="C33" s="27">
        <v>155311</v>
      </c>
      <c r="D33" s="27">
        <v>238786</v>
      </c>
      <c r="E33" s="27">
        <v>94570</v>
      </c>
      <c r="F33" s="27">
        <v>231529</v>
      </c>
      <c r="G33" s="28">
        <f t="shared" si="0"/>
        <v>60.890728924544945</v>
      </c>
      <c r="H33" s="28">
        <f t="shared" si="1"/>
        <v>96.960877103347769</v>
      </c>
      <c r="I33" s="27">
        <v>117831</v>
      </c>
      <c r="J33" s="27">
        <v>285942</v>
      </c>
    </row>
    <row r="34" spans="1:10" s="3" customFormat="1" x14ac:dyDescent="0.25">
      <c r="A34" s="26">
        <v>26</v>
      </c>
      <c r="B34" s="27" t="s">
        <v>36</v>
      </c>
      <c r="C34" s="27">
        <v>74487</v>
      </c>
      <c r="D34" s="27">
        <v>148314</v>
      </c>
      <c r="E34" s="27">
        <v>41527</v>
      </c>
      <c r="F34" s="27">
        <v>117568</v>
      </c>
      <c r="G34" s="28">
        <f t="shared" si="0"/>
        <v>55.750667901781512</v>
      </c>
      <c r="H34" s="28">
        <f t="shared" si="1"/>
        <v>79.269657618296321</v>
      </c>
      <c r="I34" s="27">
        <v>46348</v>
      </c>
      <c r="J34" s="27">
        <v>113458</v>
      </c>
    </row>
    <row r="35" spans="1:10" s="3" customFormat="1" x14ac:dyDescent="0.25">
      <c r="A35" s="26">
        <v>27</v>
      </c>
      <c r="B35" s="27" t="s">
        <v>37</v>
      </c>
      <c r="C35" s="27">
        <v>264462</v>
      </c>
      <c r="D35" s="27">
        <v>700056</v>
      </c>
      <c r="E35" s="27">
        <v>225713</v>
      </c>
      <c r="F35" s="27">
        <v>499562</v>
      </c>
      <c r="G35" s="28">
        <f t="shared" si="0"/>
        <v>85.34798950321786</v>
      </c>
      <c r="H35" s="28">
        <f t="shared" si="1"/>
        <v>71.360291176705857</v>
      </c>
      <c r="I35" s="27">
        <v>237896</v>
      </c>
      <c r="J35" s="27">
        <v>501290</v>
      </c>
    </row>
    <row r="36" spans="1:10" s="3" customFormat="1" x14ac:dyDescent="0.25">
      <c r="A36" s="26">
        <v>28</v>
      </c>
      <c r="B36" s="27" t="s">
        <v>38</v>
      </c>
      <c r="C36" s="27">
        <v>191305</v>
      </c>
      <c r="D36" s="27">
        <v>399295</v>
      </c>
      <c r="E36" s="27">
        <v>93668</v>
      </c>
      <c r="F36" s="27">
        <v>263092</v>
      </c>
      <c r="G36" s="28">
        <f t="shared" si="0"/>
        <v>48.962651263688869</v>
      </c>
      <c r="H36" s="28">
        <f t="shared" si="1"/>
        <v>65.889129590903977</v>
      </c>
      <c r="I36" s="27">
        <v>62444</v>
      </c>
      <c r="J36" s="27">
        <v>288349</v>
      </c>
    </row>
    <row r="37" spans="1:10" s="3" customFormat="1" x14ac:dyDescent="0.25">
      <c r="A37" s="26">
        <v>29</v>
      </c>
      <c r="B37" s="27" t="s">
        <v>39</v>
      </c>
      <c r="C37" s="27">
        <v>85110</v>
      </c>
      <c r="D37" s="27">
        <v>374318</v>
      </c>
      <c r="E37" s="27">
        <v>46899</v>
      </c>
      <c r="F37" s="27">
        <v>187428</v>
      </c>
      <c r="G37" s="28">
        <f t="shared" si="0"/>
        <v>55.103983080719068</v>
      </c>
      <c r="H37" s="28">
        <f t="shared" si="1"/>
        <v>50.071864030049319</v>
      </c>
      <c r="I37" s="27">
        <v>66393</v>
      </c>
      <c r="J37" s="27">
        <v>252086</v>
      </c>
    </row>
    <row r="38" spans="1:10" s="3" customFormat="1" x14ac:dyDescent="0.25">
      <c r="A38" s="26">
        <v>30</v>
      </c>
      <c r="B38" s="27" t="s">
        <v>40</v>
      </c>
      <c r="C38" s="27">
        <v>132117</v>
      </c>
      <c r="D38" s="27">
        <v>336247</v>
      </c>
      <c r="E38" s="27">
        <v>112639</v>
      </c>
      <c r="F38" s="27">
        <v>297502</v>
      </c>
      <c r="G38" s="28">
        <f t="shared" si="0"/>
        <v>85.257007046784295</v>
      </c>
      <c r="H38" s="28">
        <f t="shared" si="1"/>
        <v>88.477220614607717</v>
      </c>
      <c r="I38" s="27">
        <v>137852</v>
      </c>
      <c r="J38" s="27">
        <v>355230</v>
      </c>
    </row>
    <row r="39" spans="1:10" s="3" customFormat="1" x14ac:dyDescent="0.25">
      <c r="A39" s="26">
        <v>31</v>
      </c>
      <c r="B39" s="27" t="s">
        <v>41</v>
      </c>
      <c r="C39" s="27">
        <v>53373</v>
      </c>
      <c r="D39" s="27">
        <v>118186</v>
      </c>
      <c r="E39" s="27">
        <v>6876</v>
      </c>
      <c r="F39" s="27">
        <v>26711</v>
      </c>
      <c r="G39" s="28">
        <f t="shared" si="0"/>
        <v>12.882918329492441</v>
      </c>
      <c r="H39" s="28">
        <f t="shared" si="1"/>
        <v>22.600815663445754</v>
      </c>
      <c r="I39" s="27">
        <v>14591</v>
      </c>
      <c r="J39" s="27">
        <v>39662</v>
      </c>
    </row>
    <row r="40" spans="1:10" s="3" customFormat="1" x14ac:dyDescent="0.25">
      <c r="A40" s="26">
        <v>32</v>
      </c>
      <c r="B40" s="27" t="s">
        <v>42</v>
      </c>
      <c r="C40" s="27">
        <v>61994</v>
      </c>
      <c r="D40" s="27">
        <v>155000</v>
      </c>
      <c r="E40" s="27">
        <v>47311</v>
      </c>
      <c r="F40" s="27">
        <v>143748</v>
      </c>
      <c r="G40" s="28">
        <f t="shared" si="0"/>
        <v>76.315449882246668</v>
      </c>
      <c r="H40" s="28">
        <f t="shared" si="1"/>
        <v>92.740645161290331</v>
      </c>
      <c r="I40" s="27">
        <v>71743</v>
      </c>
      <c r="J40" s="27">
        <v>196645</v>
      </c>
    </row>
    <row r="41" spans="1:10" s="3" customFormat="1" x14ac:dyDescent="0.25">
      <c r="A41" s="26">
        <v>33</v>
      </c>
      <c r="B41" s="27" t="s">
        <v>43</v>
      </c>
      <c r="C41" s="27">
        <v>24535</v>
      </c>
      <c r="D41" s="27">
        <v>30807</v>
      </c>
      <c r="E41" s="27">
        <v>9778</v>
      </c>
      <c r="F41" s="27">
        <v>21908</v>
      </c>
      <c r="G41" s="28">
        <f t="shared" si="0"/>
        <v>39.853270837578968</v>
      </c>
      <c r="H41" s="28">
        <f t="shared" si="1"/>
        <v>71.113707923523876</v>
      </c>
      <c r="I41" s="27">
        <v>20820</v>
      </c>
      <c r="J41" s="27">
        <v>36830</v>
      </c>
    </row>
    <row r="42" spans="1:10" s="3" customFormat="1" ht="18.75" x14ac:dyDescent="0.4">
      <c r="A42" s="29" t="s">
        <v>44</v>
      </c>
      <c r="B42" s="30"/>
      <c r="C42" s="31">
        <f>SUM(C9:C41)</f>
        <v>3570986</v>
      </c>
      <c r="D42" s="31">
        <f>SUM(D9:D41)</f>
        <v>7387140</v>
      </c>
      <c r="E42" s="31">
        <f>SUM(E9:E41)</f>
        <v>2319631</v>
      </c>
      <c r="F42" s="31">
        <f>SUM(F9:F41)</f>
        <v>6190353</v>
      </c>
      <c r="G42" s="32">
        <f t="shared" si="0"/>
        <v>64.957717560360081</v>
      </c>
      <c r="H42" s="32">
        <f t="shared" si="1"/>
        <v>83.799048075439202</v>
      </c>
      <c r="I42" s="31">
        <f>SUM(I9:I41)</f>
        <v>2766122</v>
      </c>
      <c r="J42" s="31">
        <f>SUM(J9:J41)</f>
        <v>7149988</v>
      </c>
    </row>
    <row r="43" spans="1:10" s="3" customFormat="1" x14ac:dyDescent="0.25">
      <c r="A43" s="27"/>
      <c r="B43" s="27" t="s">
        <v>45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C17" sqref="C17"/>
    </sheetView>
  </sheetViews>
  <sheetFormatPr defaultColWidth="9.140625" defaultRowHeight="15" x14ac:dyDescent="0.25"/>
  <cols>
    <col min="1" max="1" width="6.42578125" style="1" customWidth="1"/>
    <col min="2" max="2" width="24.140625" style="1" customWidth="1"/>
    <col min="3" max="3" width="11.42578125" style="1" bestFit="1" customWidth="1"/>
    <col min="4" max="4" width="11.7109375" style="2" customWidth="1"/>
    <col min="5" max="5" width="11.28515625" style="1" customWidth="1"/>
    <col min="6" max="6" width="14.7109375" style="2" customWidth="1"/>
    <col min="7" max="7" width="9.85546875" style="2" customWidth="1"/>
    <col min="8" max="8" width="11" style="2" customWidth="1"/>
    <col min="9" max="9" width="15.28515625" style="1" bestFit="1" customWidth="1"/>
    <col min="10" max="10" width="11.2851562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48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49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66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25">
      <c r="A5" s="12" t="s">
        <v>50</v>
      </c>
      <c r="B5" s="13"/>
      <c r="C5" s="14"/>
      <c r="D5" s="15"/>
      <c r="E5" s="16"/>
      <c r="F5" s="15"/>
      <c r="G5" s="15"/>
      <c r="H5" s="15"/>
      <c r="I5" s="14"/>
      <c r="J5" s="17" t="s">
        <v>3</v>
      </c>
    </row>
    <row r="6" spans="1:10" ht="17.25" customHeight="1" x14ac:dyDescent="0.25">
      <c r="A6" s="18" t="s">
        <v>4</v>
      </c>
      <c r="B6" s="9" t="s">
        <v>5</v>
      </c>
      <c r="C6" s="9" t="str">
        <f>ACP!C6</f>
        <v>Target 2023 - 24</v>
      </c>
      <c r="D6" s="10"/>
      <c r="E6" s="19" t="s">
        <v>6</v>
      </c>
      <c r="F6" s="20"/>
      <c r="G6" s="18" t="s">
        <v>7</v>
      </c>
      <c r="H6" s="21"/>
      <c r="I6" s="19" t="s">
        <v>8</v>
      </c>
      <c r="J6" s="22"/>
    </row>
    <row r="7" spans="1:10" ht="24" customHeight="1" x14ac:dyDescent="0.25">
      <c r="A7" s="8"/>
      <c r="B7" s="7"/>
      <c r="C7" s="11"/>
      <c r="D7" s="11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9</v>
      </c>
      <c r="D8" s="25" t="s">
        <v>10</v>
      </c>
      <c r="E8" s="4" t="s">
        <v>9</v>
      </c>
      <c r="F8" s="25" t="s">
        <v>10</v>
      </c>
      <c r="G8" s="25" t="s">
        <v>9</v>
      </c>
      <c r="H8" s="25" t="s">
        <v>10</v>
      </c>
      <c r="I8" s="4" t="s">
        <v>9</v>
      </c>
      <c r="J8" s="25" t="s">
        <v>10</v>
      </c>
    </row>
    <row r="9" spans="1:10" s="3" customFormat="1" x14ac:dyDescent="0.25">
      <c r="A9" s="26">
        <v>1</v>
      </c>
      <c r="B9" s="27" t="s">
        <v>11</v>
      </c>
      <c r="C9" s="27">
        <v>39027</v>
      </c>
      <c r="D9" s="27">
        <v>175250</v>
      </c>
      <c r="E9" s="27">
        <v>80201</v>
      </c>
      <c r="F9" s="27">
        <v>675496</v>
      </c>
      <c r="G9" s="28">
        <f t="shared" ref="G9:G42" si="0">(E9/C9)*100</f>
        <v>205.50131959925179</v>
      </c>
      <c r="H9" s="28">
        <f t="shared" ref="H9:H42" si="1">(F9/D9)*100</f>
        <v>385.44707560627677</v>
      </c>
      <c r="I9" s="27">
        <v>142897</v>
      </c>
      <c r="J9" s="27">
        <v>253456</v>
      </c>
    </row>
    <row r="10" spans="1:10" s="3" customFormat="1" x14ac:dyDescent="0.25">
      <c r="A10" s="26">
        <v>2</v>
      </c>
      <c r="B10" s="27" t="s">
        <v>12</v>
      </c>
      <c r="C10" s="27">
        <v>11393</v>
      </c>
      <c r="D10" s="27">
        <v>31504</v>
      </c>
      <c r="E10" s="27">
        <v>20331</v>
      </c>
      <c r="F10" s="27">
        <v>56036</v>
      </c>
      <c r="G10" s="28">
        <f t="shared" si="0"/>
        <v>178.45168085666637</v>
      </c>
      <c r="H10" s="28">
        <f t="shared" si="1"/>
        <v>177.86947689182327</v>
      </c>
      <c r="I10" s="27">
        <v>33799</v>
      </c>
      <c r="J10" s="27">
        <v>99730</v>
      </c>
    </row>
    <row r="11" spans="1:10" s="3" customFormat="1" x14ac:dyDescent="0.25">
      <c r="A11" s="26">
        <v>3</v>
      </c>
      <c r="B11" s="27" t="s">
        <v>13</v>
      </c>
      <c r="C11" s="27">
        <v>73648</v>
      </c>
      <c r="D11" s="27">
        <v>122582</v>
      </c>
      <c r="E11" s="27">
        <v>90595</v>
      </c>
      <c r="F11" s="27">
        <v>134333</v>
      </c>
      <c r="G11" s="28">
        <f t="shared" si="0"/>
        <v>123.0108081685857</v>
      </c>
      <c r="H11" s="28">
        <f t="shared" si="1"/>
        <v>109.58623615212674</v>
      </c>
      <c r="I11" s="27">
        <v>197155</v>
      </c>
      <c r="J11" s="27">
        <v>163714</v>
      </c>
    </row>
    <row r="12" spans="1:10" s="3" customFormat="1" x14ac:dyDescent="0.25">
      <c r="A12" s="26">
        <v>4</v>
      </c>
      <c r="B12" s="27" t="s">
        <v>14</v>
      </c>
      <c r="C12" s="27">
        <v>67643</v>
      </c>
      <c r="D12" s="27">
        <v>66892</v>
      </c>
      <c r="E12" s="27">
        <v>54804</v>
      </c>
      <c r="F12" s="27">
        <v>58370</v>
      </c>
      <c r="G12" s="28">
        <f t="shared" si="0"/>
        <v>81.019469863844009</v>
      </c>
      <c r="H12" s="28">
        <f t="shared" si="1"/>
        <v>87.26006099384081</v>
      </c>
      <c r="I12" s="27">
        <v>111275</v>
      </c>
      <c r="J12" s="27">
        <v>95235</v>
      </c>
    </row>
    <row r="13" spans="1:10" s="3" customFormat="1" x14ac:dyDescent="0.25">
      <c r="A13" s="26">
        <v>5</v>
      </c>
      <c r="B13" s="27" t="s">
        <v>15</v>
      </c>
      <c r="C13" s="27">
        <v>39381</v>
      </c>
      <c r="D13" s="27">
        <v>85990</v>
      </c>
      <c r="E13" s="27">
        <v>57598</v>
      </c>
      <c r="F13" s="27">
        <v>140424</v>
      </c>
      <c r="G13" s="28">
        <f t="shared" si="0"/>
        <v>146.25834793428302</v>
      </c>
      <c r="H13" s="28">
        <f t="shared" si="1"/>
        <v>163.30270961739737</v>
      </c>
      <c r="I13" s="27">
        <v>112995</v>
      </c>
      <c r="J13" s="27">
        <v>225924</v>
      </c>
    </row>
    <row r="14" spans="1:10" s="3" customFormat="1" x14ac:dyDescent="0.25">
      <c r="A14" s="26">
        <v>6</v>
      </c>
      <c r="B14" s="27" t="s">
        <v>16</v>
      </c>
      <c r="C14" s="27">
        <v>20041</v>
      </c>
      <c r="D14" s="27">
        <v>45033</v>
      </c>
      <c r="E14" s="27">
        <v>24223</v>
      </c>
      <c r="F14" s="27">
        <v>60752</v>
      </c>
      <c r="G14" s="28">
        <f t="shared" si="0"/>
        <v>120.86722219450128</v>
      </c>
      <c r="H14" s="28">
        <f t="shared" si="1"/>
        <v>134.90551373437256</v>
      </c>
      <c r="I14" s="27">
        <v>47501</v>
      </c>
      <c r="J14" s="27">
        <v>74591</v>
      </c>
    </row>
    <row r="15" spans="1:10" s="3" customFormat="1" x14ac:dyDescent="0.25">
      <c r="A15" s="26">
        <v>7</v>
      </c>
      <c r="B15" s="27" t="s">
        <v>17</v>
      </c>
      <c r="C15" s="27">
        <v>219050</v>
      </c>
      <c r="D15" s="27">
        <v>43650</v>
      </c>
      <c r="E15" s="27">
        <v>25997</v>
      </c>
      <c r="F15" s="27">
        <v>53325</v>
      </c>
      <c r="G15" s="28">
        <f t="shared" si="0"/>
        <v>11.868066651449441</v>
      </c>
      <c r="H15" s="28">
        <f t="shared" si="1"/>
        <v>122.16494845360826</v>
      </c>
      <c r="I15" s="27">
        <v>38636</v>
      </c>
      <c r="J15" s="27">
        <v>67064</v>
      </c>
    </row>
    <row r="16" spans="1:10" s="3" customFormat="1" x14ac:dyDescent="0.25">
      <c r="A16" s="26">
        <v>8</v>
      </c>
      <c r="B16" s="27" t="s">
        <v>18</v>
      </c>
      <c r="C16" s="27">
        <v>77465</v>
      </c>
      <c r="D16" s="27">
        <v>47019</v>
      </c>
      <c r="E16" s="27">
        <v>9356</v>
      </c>
      <c r="F16" s="27">
        <v>15649</v>
      </c>
      <c r="G16" s="28">
        <f t="shared" si="0"/>
        <v>12.077712515329504</v>
      </c>
      <c r="H16" s="28">
        <f t="shared" si="1"/>
        <v>33.28229013802931</v>
      </c>
      <c r="I16" s="27">
        <v>14249</v>
      </c>
      <c r="J16" s="27">
        <v>22126</v>
      </c>
    </row>
    <row r="17" spans="1:10" s="3" customFormat="1" x14ac:dyDescent="0.25">
      <c r="A17" s="26">
        <v>9</v>
      </c>
      <c r="B17" s="27" t="s">
        <v>19</v>
      </c>
      <c r="C17" s="27">
        <v>19625</v>
      </c>
      <c r="D17" s="27">
        <v>21770</v>
      </c>
      <c r="E17" s="27">
        <v>18422</v>
      </c>
      <c r="F17" s="27">
        <v>18891</v>
      </c>
      <c r="G17" s="28">
        <f t="shared" si="0"/>
        <v>93.870063694267515</v>
      </c>
      <c r="H17" s="28">
        <f t="shared" si="1"/>
        <v>86.775378961874139</v>
      </c>
      <c r="I17" s="27">
        <v>43426</v>
      </c>
      <c r="J17" s="27">
        <v>32203</v>
      </c>
    </row>
    <row r="18" spans="1:10" s="3" customFormat="1" x14ac:dyDescent="0.25">
      <c r="A18" s="26">
        <v>10</v>
      </c>
      <c r="B18" s="27" t="s">
        <v>20</v>
      </c>
      <c r="C18" s="27">
        <v>510</v>
      </c>
      <c r="D18" s="27">
        <v>1050</v>
      </c>
      <c r="E18" s="27">
        <v>519</v>
      </c>
      <c r="F18" s="27">
        <v>792</v>
      </c>
      <c r="G18" s="28">
        <f t="shared" si="0"/>
        <v>101.76470588235293</v>
      </c>
      <c r="H18" s="28">
        <f t="shared" si="1"/>
        <v>75.428571428571431</v>
      </c>
      <c r="I18" s="27">
        <v>1801</v>
      </c>
      <c r="J18" s="27">
        <v>2054</v>
      </c>
    </row>
    <row r="19" spans="1:10" s="3" customFormat="1" x14ac:dyDescent="0.25">
      <c r="A19" s="26">
        <v>11</v>
      </c>
      <c r="B19" s="27" t="s">
        <v>21</v>
      </c>
      <c r="C19" s="27">
        <v>11784</v>
      </c>
      <c r="D19" s="27">
        <v>14528</v>
      </c>
      <c r="E19" s="27">
        <v>10548</v>
      </c>
      <c r="F19" s="27">
        <v>18612</v>
      </c>
      <c r="G19" s="28">
        <f t="shared" si="0"/>
        <v>89.5112016293279</v>
      </c>
      <c r="H19" s="28">
        <f t="shared" si="1"/>
        <v>128.11123348017622</v>
      </c>
      <c r="I19" s="27">
        <v>12059</v>
      </c>
      <c r="J19" s="27">
        <v>19640</v>
      </c>
    </row>
    <row r="20" spans="1:10" s="3" customFormat="1" x14ac:dyDescent="0.25">
      <c r="A20" s="26">
        <v>12</v>
      </c>
      <c r="B20" s="27" t="s">
        <v>22</v>
      </c>
      <c r="C20" s="27">
        <v>13279</v>
      </c>
      <c r="D20" s="27">
        <v>23533</v>
      </c>
      <c r="E20" s="27">
        <v>66205</v>
      </c>
      <c r="F20" s="27">
        <v>42871</v>
      </c>
      <c r="G20" s="28">
        <f t="shared" si="0"/>
        <v>498.56916936516302</v>
      </c>
      <c r="H20" s="28">
        <f t="shared" si="1"/>
        <v>182.17396846980836</v>
      </c>
      <c r="I20" s="27">
        <v>123197</v>
      </c>
      <c r="J20" s="27">
        <v>56182</v>
      </c>
    </row>
    <row r="21" spans="1:10" s="3" customFormat="1" x14ac:dyDescent="0.25">
      <c r="A21" s="26">
        <v>13</v>
      </c>
      <c r="B21" s="27" t="s">
        <v>23</v>
      </c>
      <c r="C21" s="27">
        <v>30724</v>
      </c>
      <c r="D21" s="27">
        <v>46600</v>
      </c>
      <c r="E21" s="27">
        <v>29536</v>
      </c>
      <c r="F21" s="27">
        <v>50902</v>
      </c>
      <c r="G21" s="28">
        <f t="shared" si="0"/>
        <v>96.133315974482485</v>
      </c>
      <c r="H21" s="28">
        <f t="shared" si="1"/>
        <v>109.23175965665234</v>
      </c>
      <c r="I21" s="27">
        <v>72384</v>
      </c>
      <c r="J21" s="27">
        <v>74913</v>
      </c>
    </row>
    <row r="22" spans="1:10" s="3" customFormat="1" x14ac:dyDescent="0.25">
      <c r="A22" s="26">
        <v>14</v>
      </c>
      <c r="B22" s="27" t="s">
        <v>24</v>
      </c>
      <c r="C22" s="27">
        <v>21548</v>
      </c>
      <c r="D22" s="27">
        <v>88880</v>
      </c>
      <c r="E22" s="27">
        <v>11307</v>
      </c>
      <c r="F22" s="27">
        <v>28737</v>
      </c>
      <c r="G22" s="28">
        <f t="shared" si="0"/>
        <v>52.47354742899573</v>
      </c>
      <c r="H22" s="28">
        <f t="shared" si="1"/>
        <v>32.332358235823584</v>
      </c>
      <c r="I22" s="27">
        <v>15356</v>
      </c>
      <c r="J22" s="27">
        <v>36142</v>
      </c>
    </row>
    <row r="23" spans="1:10" s="3" customFormat="1" x14ac:dyDescent="0.25">
      <c r="A23" s="26">
        <v>15</v>
      </c>
      <c r="B23" s="27" t="s">
        <v>25</v>
      </c>
      <c r="C23" s="27">
        <v>11515</v>
      </c>
      <c r="D23" s="27">
        <v>40000</v>
      </c>
      <c r="E23" s="27">
        <v>17613</v>
      </c>
      <c r="F23" s="27">
        <v>55178</v>
      </c>
      <c r="G23" s="28">
        <f t="shared" si="0"/>
        <v>152.95701259227096</v>
      </c>
      <c r="H23" s="28">
        <f t="shared" si="1"/>
        <v>137.94499999999999</v>
      </c>
      <c r="I23" s="27">
        <v>18940</v>
      </c>
      <c r="J23" s="27">
        <v>46847</v>
      </c>
    </row>
    <row r="24" spans="1:10" s="3" customFormat="1" x14ac:dyDescent="0.25">
      <c r="A24" s="26">
        <v>16</v>
      </c>
      <c r="B24" s="27" t="s">
        <v>26</v>
      </c>
      <c r="C24" s="27">
        <v>16915</v>
      </c>
      <c r="D24" s="27">
        <v>58832</v>
      </c>
      <c r="E24" s="27">
        <v>20543</v>
      </c>
      <c r="F24" s="27">
        <v>51819</v>
      </c>
      <c r="G24" s="28">
        <f t="shared" si="0"/>
        <v>121.44841856340527</v>
      </c>
      <c r="H24" s="28">
        <f t="shared" si="1"/>
        <v>88.079616535218932</v>
      </c>
      <c r="I24" s="27">
        <v>27350</v>
      </c>
      <c r="J24" s="27">
        <v>60372</v>
      </c>
    </row>
    <row r="25" spans="1:10" s="3" customFormat="1" x14ac:dyDescent="0.25">
      <c r="A25" s="26">
        <v>17</v>
      </c>
      <c r="B25" s="27" t="s">
        <v>27</v>
      </c>
      <c r="C25" s="27">
        <v>21250</v>
      </c>
      <c r="D25" s="27">
        <v>68000</v>
      </c>
      <c r="E25" s="27">
        <v>30136</v>
      </c>
      <c r="F25" s="27">
        <v>76463</v>
      </c>
      <c r="G25" s="28">
        <f t="shared" si="0"/>
        <v>141.81647058823529</v>
      </c>
      <c r="H25" s="28">
        <f t="shared" si="1"/>
        <v>112.44558823529411</v>
      </c>
      <c r="I25" s="27">
        <v>42140</v>
      </c>
      <c r="J25" s="27">
        <v>89777</v>
      </c>
    </row>
    <row r="26" spans="1:10" s="3" customFormat="1" x14ac:dyDescent="0.25">
      <c r="A26" s="26">
        <v>18</v>
      </c>
      <c r="B26" s="27" t="s">
        <v>28</v>
      </c>
      <c r="C26" s="27">
        <v>57122</v>
      </c>
      <c r="D26" s="27">
        <v>92055</v>
      </c>
      <c r="E26" s="27">
        <v>52956</v>
      </c>
      <c r="F26" s="27">
        <v>61469</v>
      </c>
      <c r="G26" s="28">
        <f t="shared" si="0"/>
        <v>92.706837995868497</v>
      </c>
      <c r="H26" s="28">
        <f t="shared" si="1"/>
        <v>66.774211069469331</v>
      </c>
      <c r="I26" s="27">
        <v>124709</v>
      </c>
      <c r="J26" s="27">
        <v>102416</v>
      </c>
    </row>
    <row r="27" spans="1:10" s="3" customFormat="1" x14ac:dyDescent="0.25">
      <c r="A27" s="26">
        <v>19</v>
      </c>
      <c r="B27" s="27" t="s">
        <v>29</v>
      </c>
      <c r="C27" s="27">
        <v>25000</v>
      </c>
      <c r="D27" s="27">
        <v>100000</v>
      </c>
      <c r="E27" s="27">
        <v>63286</v>
      </c>
      <c r="F27" s="27">
        <v>108405</v>
      </c>
      <c r="G27" s="28">
        <f t="shared" si="0"/>
        <v>253.14400000000001</v>
      </c>
      <c r="H27" s="28">
        <f t="shared" si="1"/>
        <v>108.405</v>
      </c>
      <c r="I27" s="27">
        <v>128925</v>
      </c>
      <c r="J27" s="27">
        <v>133041</v>
      </c>
    </row>
    <row r="28" spans="1:10" s="3" customFormat="1" x14ac:dyDescent="0.25">
      <c r="A28" s="26">
        <v>20</v>
      </c>
      <c r="B28" s="27" t="s">
        <v>30</v>
      </c>
      <c r="C28" s="27">
        <v>27907</v>
      </c>
      <c r="D28" s="27">
        <v>28804</v>
      </c>
      <c r="E28" s="27">
        <v>37605</v>
      </c>
      <c r="F28" s="27">
        <v>28142</v>
      </c>
      <c r="G28" s="28">
        <f t="shared" si="0"/>
        <v>134.75113770738525</v>
      </c>
      <c r="H28" s="28">
        <f t="shared" si="1"/>
        <v>97.701708096097761</v>
      </c>
      <c r="I28" s="27">
        <v>80242</v>
      </c>
      <c r="J28" s="27">
        <v>41295</v>
      </c>
    </row>
    <row r="29" spans="1:10" s="3" customFormat="1" x14ac:dyDescent="0.25">
      <c r="A29" s="26">
        <v>21</v>
      </c>
      <c r="B29" s="27" t="s">
        <v>31</v>
      </c>
      <c r="C29" s="27">
        <v>11270</v>
      </c>
      <c r="D29" s="27">
        <v>26496</v>
      </c>
      <c r="E29" s="27">
        <v>9634</v>
      </c>
      <c r="F29" s="27">
        <v>28483</v>
      </c>
      <c r="G29" s="28">
        <f t="shared" si="0"/>
        <v>85.483584738243124</v>
      </c>
      <c r="H29" s="28">
        <f t="shared" si="1"/>
        <v>107.49924516908213</v>
      </c>
      <c r="I29" s="27">
        <v>22315</v>
      </c>
      <c r="J29" s="27">
        <v>51056</v>
      </c>
    </row>
    <row r="30" spans="1:10" s="3" customFormat="1" x14ac:dyDescent="0.25">
      <c r="A30" s="26">
        <v>22</v>
      </c>
      <c r="B30" s="27" t="s">
        <v>32</v>
      </c>
      <c r="C30" s="27">
        <v>16790</v>
      </c>
      <c r="D30" s="27">
        <v>19423</v>
      </c>
      <c r="E30" s="27">
        <v>12300</v>
      </c>
      <c r="F30" s="27">
        <v>14776</v>
      </c>
      <c r="G30" s="28">
        <f t="shared" si="0"/>
        <v>73.257891602144127</v>
      </c>
      <c r="H30" s="28">
        <f t="shared" si="1"/>
        <v>76.074756731709826</v>
      </c>
      <c r="I30" s="27">
        <v>29072</v>
      </c>
      <c r="J30" s="27">
        <v>25630</v>
      </c>
    </row>
    <row r="31" spans="1:10" s="3" customFormat="1" x14ac:dyDescent="0.25">
      <c r="A31" s="26">
        <v>23</v>
      </c>
      <c r="B31" s="27" t="s">
        <v>33</v>
      </c>
      <c r="C31" s="27">
        <v>26162</v>
      </c>
      <c r="D31" s="27">
        <v>52844</v>
      </c>
      <c r="E31" s="27">
        <v>29778</v>
      </c>
      <c r="F31" s="27">
        <v>47486</v>
      </c>
      <c r="G31" s="28">
        <f t="shared" si="0"/>
        <v>113.82157327421451</v>
      </c>
      <c r="H31" s="28">
        <f t="shared" si="1"/>
        <v>89.860722125501482</v>
      </c>
      <c r="I31" s="27">
        <v>57582</v>
      </c>
      <c r="J31" s="27">
        <v>73329</v>
      </c>
    </row>
    <row r="32" spans="1:10" s="3" customFormat="1" x14ac:dyDescent="0.25">
      <c r="A32" s="26">
        <v>24</v>
      </c>
      <c r="B32" s="27" t="s">
        <v>34</v>
      </c>
      <c r="C32" s="27">
        <v>26653</v>
      </c>
      <c r="D32" s="27">
        <v>24608</v>
      </c>
      <c r="E32" s="27">
        <v>79820</v>
      </c>
      <c r="F32" s="27">
        <v>53681</v>
      </c>
      <c r="G32" s="28">
        <f t="shared" si="0"/>
        <v>299.4784827223952</v>
      </c>
      <c r="H32" s="28">
        <f t="shared" si="1"/>
        <v>218.14450585175553</v>
      </c>
      <c r="I32" s="27">
        <v>152576</v>
      </c>
      <c r="J32" s="27">
        <v>79834</v>
      </c>
    </row>
    <row r="33" spans="1:10" s="3" customFormat="1" x14ac:dyDescent="0.25">
      <c r="A33" s="26">
        <v>25</v>
      </c>
      <c r="B33" s="27" t="s">
        <v>35</v>
      </c>
      <c r="C33" s="27">
        <v>18678</v>
      </c>
      <c r="D33" s="27">
        <v>36309</v>
      </c>
      <c r="E33" s="27">
        <v>20924</v>
      </c>
      <c r="F33" s="27">
        <v>40227</v>
      </c>
      <c r="G33" s="28">
        <f t="shared" si="0"/>
        <v>112.02484206017775</v>
      </c>
      <c r="H33" s="28">
        <f t="shared" si="1"/>
        <v>110.79071304635215</v>
      </c>
      <c r="I33" s="27">
        <v>36137</v>
      </c>
      <c r="J33" s="27">
        <v>59473</v>
      </c>
    </row>
    <row r="34" spans="1:10" s="3" customFormat="1" x14ac:dyDescent="0.25">
      <c r="A34" s="26">
        <v>26</v>
      </c>
      <c r="B34" s="27" t="s">
        <v>36</v>
      </c>
      <c r="C34" s="27">
        <v>19107</v>
      </c>
      <c r="D34" s="27">
        <v>39400</v>
      </c>
      <c r="E34" s="27">
        <v>6793</v>
      </c>
      <c r="F34" s="27">
        <v>20027</v>
      </c>
      <c r="G34" s="28">
        <f t="shared" si="0"/>
        <v>35.552415345161457</v>
      </c>
      <c r="H34" s="28">
        <f t="shared" si="1"/>
        <v>50.829949238578678</v>
      </c>
      <c r="I34" s="27">
        <v>8800</v>
      </c>
      <c r="J34" s="27">
        <v>23238</v>
      </c>
    </row>
    <row r="35" spans="1:10" s="3" customFormat="1" x14ac:dyDescent="0.25">
      <c r="A35" s="26">
        <v>27</v>
      </c>
      <c r="B35" s="27" t="s">
        <v>37</v>
      </c>
      <c r="C35" s="27">
        <v>55622</v>
      </c>
      <c r="D35" s="27">
        <v>126500</v>
      </c>
      <c r="E35" s="27">
        <v>33979</v>
      </c>
      <c r="F35" s="27">
        <v>133786</v>
      </c>
      <c r="G35" s="28">
        <f t="shared" si="0"/>
        <v>61.08913739167955</v>
      </c>
      <c r="H35" s="28">
        <f t="shared" si="1"/>
        <v>105.75968379446641</v>
      </c>
      <c r="I35" s="27">
        <v>76106</v>
      </c>
      <c r="J35" s="27">
        <v>166799</v>
      </c>
    </row>
    <row r="36" spans="1:10" s="3" customFormat="1" x14ac:dyDescent="0.25">
      <c r="A36" s="26">
        <v>28</v>
      </c>
      <c r="B36" s="27" t="s">
        <v>38</v>
      </c>
      <c r="C36" s="27">
        <v>49377</v>
      </c>
      <c r="D36" s="27">
        <v>78080</v>
      </c>
      <c r="E36" s="27">
        <v>58424</v>
      </c>
      <c r="F36" s="27">
        <v>84124</v>
      </c>
      <c r="G36" s="28">
        <f t="shared" si="0"/>
        <v>118.32229580573951</v>
      </c>
      <c r="H36" s="28">
        <f t="shared" si="1"/>
        <v>107.74077868852459</v>
      </c>
      <c r="I36" s="27">
        <v>130279</v>
      </c>
      <c r="J36" s="27">
        <v>159463</v>
      </c>
    </row>
    <row r="37" spans="1:10" s="3" customFormat="1" x14ac:dyDescent="0.25">
      <c r="A37" s="26">
        <v>29</v>
      </c>
      <c r="B37" s="27" t="s">
        <v>39</v>
      </c>
      <c r="C37" s="27">
        <v>79020</v>
      </c>
      <c r="D37" s="27">
        <v>135734</v>
      </c>
      <c r="E37" s="27">
        <v>43149</v>
      </c>
      <c r="F37" s="27">
        <v>297897</v>
      </c>
      <c r="G37" s="28">
        <f t="shared" si="0"/>
        <v>54.605163249810175</v>
      </c>
      <c r="H37" s="28">
        <f t="shared" si="1"/>
        <v>219.47117155613185</v>
      </c>
      <c r="I37" s="27">
        <v>82975</v>
      </c>
      <c r="J37" s="27">
        <v>255864</v>
      </c>
    </row>
    <row r="38" spans="1:10" s="3" customFormat="1" x14ac:dyDescent="0.25">
      <c r="A38" s="26">
        <v>30</v>
      </c>
      <c r="B38" s="27" t="s">
        <v>40</v>
      </c>
      <c r="C38" s="27">
        <v>30437</v>
      </c>
      <c r="D38" s="27">
        <v>55962</v>
      </c>
      <c r="E38" s="27">
        <v>22266</v>
      </c>
      <c r="F38" s="27">
        <v>47548</v>
      </c>
      <c r="G38" s="28">
        <f t="shared" si="0"/>
        <v>73.154384466274607</v>
      </c>
      <c r="H38" s="28">
        <f t="shared" si="1"/>
        <v>84.964797541188659</v>
      </c>
      <c r="I38" s="27">
        <v>42215</v>
      </c>
      <c r="J38" s="27">
        <v>81578</v>
      </c>
    </row>
    <row r="39" spans="1:10" s="3" customFormat="1" x14ac:dyDescent="0.25">
      <c r="A39" s="26">
        <v>31</v>
      </c>
      <c r="B39" s="27" t="s">
        <v>41</v>
      </c>
      <c r="C39" s="27">
        <v>38553</v>
      </c>
      <c r="D39" s="27">
        <v>48373</v>
      </c>
      <c r="E39" s="27">
        <v>12325</v>
      </c>
      <c r="F39" s="27">
        <v>16938</v>
      </c>
      <c r="G39" s="28">
        <f t="shared" si="0"/>
        <v>31.968977770860889</v>
      </c>
      <c r="H39" s="28">
        <f t="shared" si="1"/>
        <v>35.015401153536061</v>
      </c>
      <c r="I39" s="27">
        <v>30626</v>
      </c>
      <c r="J39" s="27">
        <v>33351</v>
      </c>
    </row>
    <row r="40" spans="1:10" s="3" customFormat="1" x14ac:dyDescent="0.25">
      <c r="A40" s="26">
        <v>32</v>
      </c>
      <c r="B40" s="27" t="s">
        <v>42</v>
      </c>
      <c r="C40" s="27">
        <v>28349</v>
      </c>
      <c r="D40" s="27">
        <v>64930</v>
      </c>
      <c r="E40" s="27">
        <v>67087</v>
      </c>
      <c r="F40" s="27">
        <v>139790</v>
      </c>
      <c r="G40" s="28">
        <f t="shared" si="0"/>
        <v>236.64679530142158</v>
      </c>
      <c r="H40" s="28">
        <f t="shared" si="1"/>
        <v>215.29339288464499</v>
      </c>
      <c r="I40" s="27">
        <v>131202</v>
      </c>
      <c r="J40" s="27">
        <v>168022</v>
      </c>
    </row>
    <row r="41" spans="1:10" s="3" customFormat="1" x14ac:dyDescent="0.25">
      <c r="A41" s="26">
        <v>33</v>
      </c>
      <c r="B41" s="27" t="s">
        <v>43</v>
      </c>
      <c r="C41" s="27">
        <v>16367</v>
      </c>
      <c r="D41" s="27">
        <v>33973</v>
      </c>
      <c r="E41" s="27">
        <v>22780</v>
      </c>
      <c r="F41" s="27">
        <v>85125</v>
      </c>
      <c r="G41" s="28">
        <f t="shared" si="0"/>
        <v>139.18250137471742</v>
      </c>
      <c r="H41" s="28">
        <f t="shared" si="1"/>
        <v>250.56662643864246</v>
      </c>
      <c r="I41" s="27">
        <v>44300</v>
      </c>
      <c r="J41" s="27">
        <v>62094</v>
      </c>
    </row>
    <row r="42" spans="1:10" s="3" customFormat="1" ht="18.75" x14ac:dyDescent="0.4">
      <c r="A42" s="29" t="s">
        <v>44</v>
      </c>
      <c r="B42" s="30"/>
      <c r="C42" s="31">
        <f>SUM(C9:C41)</f>
        <v>1221212</v>
      </c>
      <c r="D42" s="31">
        <f>SUM(D9:D41)</f>
        <v>1944604</v>
      </c>
      <c r="E42" s="31">
        <f>SUM(E9:E41)</f>
        <v>1141040</v>
      </c>
      <c r="F42" s="31">
        <f>SUM(F9:F41)</f>
        <v>2746554</v>
      </c>
      <c r="G42" s="32">
        <f t="shared" si="0"/>
        <v>93.435046494793696</v>
      </c>
      <c r="H42" s="32">
        <f t="shared" si="1"/>
        <v>141.23975884036031</v>
      </c>
      <c r="I42" s="31">
        <f>SUM(I9:I41)</f>
        <v>2233221</v>
      </c>
      <c r="J42" s="31">
        <f>SUM(J9:J41)</f>
        <v>2936453</v>
      </c>
    </row>
    <row r="43" spans="1:10" s="3" customFormat="1" x14ac:dyDescent="0.25">
      <c r="A43" s="27"/>
      <c r="B43" s="27" t="s">
        <v>45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C13" sqref="C13"/>
    </sheetView>
  </sheetViews>
  <sheetFormatPr defaultColWidth="9.140625" defaultRowHeight="15" x14ac:dyDescent="0.25"/>
  <cols>
    <col min="1" max="1" width="6.28515625" style="1" customWidth="1"/>
    <col min="2" max="2" width="25.28515625" style="1" customWidth="1"/>
    <col min="3" max="3" width="9.85546875" style="1" customWidth="1"/>
    <col min="4" max="4" width="12" style="2" customWidth="1"/>
    <col min="5" max="5" width="12.140625" style="1" customWidth="1"/>
    <col min="6" max="6" width="13.42578125" style="2" customWidth="1"/>
    <col min="7" max="7" width="10.28515625" style="2" customWidth="1"/>
    <col min="8" max="8" width="10" style="2" customWidth="1"/>
    <col min="9" max="9" width="10.5703125" style="1" customWidth="1"/>
    <col min="10" max="10" width="14.2851562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51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66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33" t="s">
        <v>52</v>
      </c>
      <c r="B5" s="34"/>
      <c r="C5" s="35"/>
      <c r="D5" s="36"/>
      <c r="E5" s="37"/>
      <c r="F5" s="36"/>
      <c r="G5" s="36"/>
      <c r="H5" s="36"/>
      <c r="I5" s="35"/>
      <c r="J5" s="38" t="s">
        <v>3</v>
      </c>
    </row>
    <row r="6" spans="1:10" ht="24" customHeight="1" x14ac:dyDescent="0.25">
      <c r="A6" s="18" t="s">
        <v>4</v>
      </c>
      <c r="B6" s="9" t="s">
        <v>5</v>
      </c>
      <c r="C6" s="9" t="str">
        <f>ACP!C6</f>
        <v>Target 2023 - 24</v>
      </c>
      <c r="D6" s="10"/>
      <c r="E6" s="19" t="s">
        <v>6</v>
      </c>
      <c r="F6" s="20"/>
      <c r="G6" s="18" t="s">
        <v>7</v>
      </c>
      <c r="H6" s="21"/>
      <c r="I6" s="19" t="s">
        <v>8</v>
      </c>
      <c r="J6" s="22"/>
    </row>
    <row r="7" spans="1:10" ht="30" customHeight="1" x14ac:dyDescent="0.25">
      <c r="A7" s="8"/>
      <c r="B7" s="7"/>
      <c r="C7" s="11"/>
      <c r="D7" s="11"/>
      <c r="E7" s="23"/>
      <c r="F7" s="23"/>
      <c r="G7" s="24"/>
      <c r="H7" s="24"/>
      <c r="I7" s="23"/>
      <c r="J7" s="23"/>
    </row>
    <row r="8" spans="1:10" ht="20.25" customHeight="1" x14ac:dyDescent="0.25">
      <c r="A8" s="8"/>
      <c r="B8" s="7"/>
      <c r="C8" s="4" t="s">
        <v>9</v>
      </c>
      <c r="D8" s="25" t="s">
        <v>10</v>
      </c>
      <c r="E8" s="4" t="s">
        <v>9</v>
      </c>
      <c r="F8" s="25" t="s">
        <v>10</v>
      </c>
      <c r="G8" s="25" t="s">
        <v>9</v>
      </c>
      <c r="H8" s="25" t="s">
        <v>10</v>
      </c>
      <c r="I8" s="4" t="s">
        <v>9</v>
      </c>
      <c r="J8" s="25" t="s">
        <v>10</v>
      </c>
    </row>
    <row r="9" spans="1:10" s="3" customFormat="1" x14ac:dyDescent="0.25">
      <c r="A9" s="26">
        <v>1</v>
      </c>
      <c r="B9" s="27" t="s">
        <v>11</v>
      </c>
      <c r="C9" s="27">
        <v>39415</v>
      </c>
      <c r="D9" s="27">
        <v>390505</v>
      </c>
      <c r="E9" s="27">
        <v>48264</v>
      </c>
      <c r="F9" s="27">
        <v>579761</v>
      </c>
      <c r="G9" s="28">
        <f t="shared" ref="G9:G42" si="0">(E9/C9)*100</f>
        <v>122.45084358746669</v>
      </c>
      <c r="H9" s="28">
        <f t="shared" ref="H9:H42" si="1">(F9/D9)*100</f>
        <v>148.4644242711361</v>
      </c>
      <c r="I9" s="27">
        <v>49491</v>
      </c>
      <c r="J9" s="27">
        <v>729174</v>
      </c>
    </row>
    <row r="10" spans="1:10" s="3" customFormat="1" x14ac:dyDescent="0.25">
      <c r="A10" s="26">
        <v>2</v>
      </c>
      <c r="B10" s="27" t="s">
        <v>12</v>
      </c>
      <c r="C10" s="27">
        <v>25876</v>
      </c>
      <c r="D10" s="27">
        <v>72377</v>
      </c>
      <c r="E10" s="27">
        <v>690</v>
      </c>
      <c r="F10" s="27">
        <v>63073</v>
      </c>
      <c r="G10" s="28">
        <f t="shared" si="0"/>
        <v>2.6665636110681712</v>
      </c>
      <c r="H10" s="28">
        <f t="shared" si="1"/>
        <v>87.145087527805799</v>
      </c>
      <c r="I10" s="27">
        <v>1520</v>
      </c>
      <c r="J10" s="27">
        <v>77908</v>
      </c>
    </row>
    <row r="11" spans="1:10" s="3" customFormat="1" x14ac:dyDescent="0.25">
      <c r="A11" s="26">
        <v>3</v>
      </c>
      <c r="B11" s="27" t="s">
        <v>13</v>
      </c>
      <c r="C11" s="27">
        <v>4517</v>
      </c>
      <c r="D11" s="27">
        <v>54000</v>
      </c>
      <c r="E11" s="27">
        <v>1342</v>
      </c>
      <c r="F11" s="27">
        <v>51424</v>
      </c>
      <c r="G11" s="28">
        <f t="shared" si="0"/>
        <v>29.709984502988707</v>
      </c>
      <c r="H11" s="28">
        <f t="shared" si="1"/>
        <v>95.229629629629628</v>
      </c>
      <c r="I11" s="27">
        <v>5552</v>
      </c>
      <c r="J11" s="27">
        <v>50598</v>
      </c>
    </row>
    <row r="12" spans="1:10" s="3" customFormat="1" x14ac:dyDescent="0.25">
      <c r="A12" s="26">
        <v>4</v>
      </c>
      <c r="B12" s="27" t="s">
        <v>14</v>
      </c>
      <c r="C12" s="27">
        <v>37774</v>
      </c>
      <c r="D12" s="27">
        <v>42479</v>
      </c>
      <c r="E12" s="27">
        <v>386</v>
      </c>
      <c r="F12" s="27">
        <v>10855</v>
      </c>
      <c r="G12" s="28">
        <f t="shared" si="0"/>
        <v>1.0218668925716101</v>
      </c>
      <c r="H12" s="28">
        <f t="shared" si="1"/>
        <v>25.55380305562749</v>
      </c>
      <c r="I12" s="27">
        <v>886</v>
      </c>
      <c r="J12" s="27">
        <v>19605</v>
      </c>
    </row>
    <row r="13" spans="1:10" s="3" customFormat="1" x14ac:dyDescent="0.25">
      <c r="A13" s="26">
        <v>5</v>
      </c>
      <c r="B13" s="27" t="s">
        <v>15</v>
      </c>
      <c r="C13" s="27">
        <v>54537</v>
      </c>
      <c r="D13" s="27">
        <v>198955</v>
      </c>
      <c r="E13" s="27">
        <v>1216</v>
      </c>
      <c r="F13" s="27">
        <v>114026</v>
      </c>
      <c r="G13" s="28">
        <f t="shared" si="0"/>
        <v>2.2296789335680365</v>
      </c>
      <c r="H13" s="28">
        <f t="shared" si="1"/>
        <v>57.312457590912516</v>
      </c>
      <c r="I13" s="27">
        <v>2295</v>
      </c>
      <c r="J13" s="27">
        <v>134138</v>
      </c>
    </row>
    <row r="14" spans="1:10" s="3" customFormat="1" x14ac:dyDescent="0.25">
      <c r="A14" s="26">
        <v>6</v>
      </c>
      <c r="B14" s="27" t="s">
        <v>16</v>
      </c>
      <c r="C14" s="27">
        <v>1515</v>
      </c>
      <c r="D14" s="27">
        <v>17563</v>
      </c>
      <c r="E14" s="27">
        <v>1561</v>
      </c>
      <c r="F14" s="27">
        <v>11734</v>
      </c>
      <c r="G14" s="28">
        <f t="shared" si="0"/>
        <v>103.03630363036305</v>
      </c>
      <c r="H14" s="28">
        <f t="shared" si="1"/>
        <v>66.810909297955931</v>
      </c>
      <c r="I14" s="27">
        <v>2470</v>
      </c>
      <c r="J14" s="27">
        <v>21246</v>
      </c>
    </row>
    <row r="15" spans="1:10" s="3" customFormat="1" x14ac:dyDescent="0.25">
      <c r="A15" s="26">
        <v>7</v>
      </c>
      <c r="B15" s="27" t="s">
        <v>17</v>
      </c>
      <c r="C15" s="27">
        <v>18979</v>
      </c>
      <c r="D15" s="27">
        <v>63440</v>
      </c>
      <c r="E15" s="27">
        <v>1283</v>
      </c>
      <c r="F15" s="27">
        <v>106720</v>
      </c>
      <c r="G15" s="28">
        <f t="shared" si="0"/>
        <v>6.7601032720375152</v>
      </c>
      <c r="H15" s="28">
        <f t="shared" si="1"/>
        <v>168.22194199243378</v>
      </c>
      <c r="I15" s="27">
        <v>2153</v>
      </c>
      <c r="J15" s="27">
        <v>112575</v>
      </c>
    </row>
    <row r="16" spans="1:10" s="3" customFormat="1" x14ac:dyDescent="0.25">
      <c r="A16" s="26">
        <v>8</v>
      </c>
      <c r="B16" s="27" t="s">
        <v>18</v>
      </c>
      <c r="C16" s="27">
        <v>44590</v>
      </c>
      <c r="D16" s="27">
        <v>64438</v>
      </c>
      <c r="E16" s="27">
        <v>5535</v>
      </c>
      <c r="F16" s="27">
        <v>41605</v>
      </c>
      <c r="G16" s="28">
        <f t="shared" si="0"/>
        <v>12.413097106974657</v>
      </c>
      <c r="H16" s="28">
        <f t="shared" si="1"/>
        <v>64.565939352555944</v>
      </c>
      <c r="I16" s="27">
        <v>5606</v>
      </c>
      <c r="J16" s="27">
        <v>41139</v>
      </c>
    </row>
    <row r="17" spans="1:10" s="3" customFormat="1" x14ac:dyDescent="0.25">
      <c r="A17" s="26">
        <v>9</v>
      </c>
      <c r="B17" s="27" t="s">
        <v>19</v>
      </c>
      <c r="C17" s="27">
        <v>5575</v>
      </c>
      <c r="D17" s="27">
        <v>11000</v>
      </c>
      <c r="E17" s="27">
        <v>145</v>
      </c>
      <c r="F17" s="27">
        <v>6810</v>
      </c>
      <c r="G17" s="28">
        <f t="shared" si="0"/>
        <v>2.600896860986547</v>
      </c>
      <c r="H17" s="28">
        <f t="shared" si="1"/>
        <v>61.909090909090914</v>
      </c>
      <c r="I17" s="27">
        <v>495</v>
      </c>
      <c r="J17" s="27">
        <v>10891</v>
      </c>
    </row>
    <row r="18" spans="1:10" s="3" customFormat="1" x14ac:dyDescent="0.25">
      <c r="A18" s="26">
        <v>10</v>
      </c>
      <c r="B18" s="27" t="s">
        <v>20</v>
      </c>
      <c r="C18" s="27">
        <v>340</v>
      </c>
      <c r="D18" s="27">
        <v>700</v>
      </c>
      <c r="E18" s="27">
        <v>38</v>
      </c>
      <c r="F18" s="27">
        <v>65</v>
      </c>
      <c r="G18" s="28">
        <f t="shared" si="0"/>
        <v>11.176470588235295</v>
      </c>
      <c r="H18" s="28">
        <f t="shared" si="1"/>
        <v>9.2857142857142865</v>
      </c>
      <c r="I18" s="27">
        <v>100</v>
      </c>
      <c r="J18" s="27">
        <v>213</v>
      </c>
    </row>
    <row r="19" spans="1:10" s="3" customFormat="1" x14ac:dyDescent="0.25">
      <c r="A19" s="26">
        <v>11</v>
      </c>
      <c r="B19" s="27" t="s">
        <v>21</v>
      </c>
      <c r="C19" s="27">
        <v>469</v>
      </c>
      <c r="D19" s="27">
        <v>1523</v>
      </c>
      <c r="E19" s="27">
        <v>320</v>
      </c>
      <c r="F19" s="27">
        <v>7171</v>
      </c>
      <c r="G19" s="28">
        <f t="shared" si="0"/>
        <v>68.230277185501066</v>
      </c>
      <c r="H19" s="28">
        <f t="shared" si="1"/>
        <v>470.84701247537754</v>
      </c>
      <c r="I19" s="27">
        <v>998</v>
      </c>
      <c r="J19" s="27">
        <v>6995</v>
      </c>
    </row>
    <row r="20" spans="1:10" s="3" customFormat="1" x14ac:dyDescent="0.25">
      <c r="A20" s="26">
        <v>12</v>
      </c>
      <c r="B20" s="27" t="s">
        <v>22</v>
      </c>
      <c r="C20" s="27">
        <v>7149</v>
      </c>
      <c r="D20" s="27">
        <v>9871</v>
      </c>
      <c r="E20" s="27">
        <v>934</v>
      </c>
      <c r="F20" s="27">
        <v>11566</v>
      </c>
      <c r="G20" s="28">
        <f t="shared" si="0"/>
        <v>13.064764302699677</v>
      </c>
      <c r="H20" s="28">
        <f t="shared" si="1"/>
        <v>117.17151251139701</v>
      </c>
      <c r="I20" s="27">
        <v>1688</v>
      </c>
      <c r="J20" s="27">
        <v>11791</v>
      </c>
    </row>
    <row r="21" spans="1:10" s="3" customFormat="1" x14ac:dyDescent="0.25">
      <c r="A21" s="26">
        <v>13</v>
      </c>
      <c r="B21" s="27" t="s">
        <v>23</v>
      </c>
      <c r="C21" s="27">
        <v>8701</v>
      </c>
      <c r="D21" s="27">
        <v>44266</v>
      </c>
      <c r="E21" s="27">
        <v>8582</v>
      </c>
      <c r="F21" s="27">
        <v>53060</v>
      </c>
      <c r="G21" s="28">
        <f t="shared" si="0"/>
        <v>98.632341110217212</v>
      </c>
      <c r="H21" s="28">
        <f t="shared" si="1"/>
        <v>119.86626304613021</v>
      </c>
      <c r="I21" s="27">
        <v>9228</v>
      </c>
      <c r="J21" s="27">
        <v>64408</v>
      </c>
    </row>
    <row r="22" spans="1:10" s="3" customFormat="1" x14ac:dyDescent="0.25">
      <c r="A22" s="26">
        <v>14</v>
      </c>
      <c r="B22" s="27" t="s">
        <v>24</v>
      </c>
      <c r="C22" s="27">
        <v>2974</v>
      </c>
      <c r="D22" s="27">
        <v>15606</v>
      </c>
      <c r="E22" s="27">
        <v>801</v>
      </c>
      <c r="F22" s="27">
        <v>52927</v>
      </c>
      <c r="G22" s="28">
        <f t="shared" si="0"/>
        <v>26.933422999327504</v>
      </c>
      <c r="H22" s="28">
        <f t="shared" si="1"/>
        <v>339.14520056388568</v>
      </c>
      <c r="I22" s="27">
        <v>1270</v>
      </c>
      <c r="J22" s="27">
        <v>46735</v>
      </c>
    </row>
    <row r="23" spans="1:10" s="3" customFormat="1" x14ac:dyDescent="0.25">
      <c r="A23" s="26">
        <v>15</v>
      </c>
      <c r="B23" s="27" t="s">
        <v>25</v>
      </c>
      <c r="C23" s="27">
        <v>2652</v>
      </c>
      <c r="D23" s="27">
        <v>17000</v>
      </c>
      <c r="E23" s="27">
        <v>967</v>
      </c>
      <c r="F23" s="27">
        <v>28362</v>
      </c>
      <c r="G23" s="28">
        <f t="shared" si="0"/>
        <v>36.463046757164399</v>
      </c>
      <c r="H23" s="28">
        <f t="shared" si="1"/>
        <v>166.83529411764707</v>
      </c>
      <c r="I23" s="27">
        <v>1936</v>
      </c>
      <c r="J23" s="27">
        <v>33952</v>
      </c>
    </row>
    <row r="24" spans="1:10" s="3" customFormat="1" x14ac:dyDescent="0.25">
      <c r="A24" s="26">
        <v>16</v>
      </c>
      <c r="B24" s="27" t="s">
        <v>26</v>
      </c>
      <c r="C24" s="27">
        <v>1806</v>
      </c>
      <c r="D24" s="27">
        <v>92641</v>
      </c>
      <c r="E24" s="27">
        <v>2021</v>
      </c>
      <c r="F24" s="27">
        <v>137178</v>
      </c>
      <c r="G24" s="28">
        <f t="shared" si="0"/>
        <v>111.90476190476191</v>
      </c>
      <c r="H24" s="28">
        <f t="shared" si="1"/>
        <v>148.07482648071587</v>
      </c>
      <c r="I24" s="27">
        <v>3376</v>
      </c>
      <c r="J24" s="27">
        <v>132287</v>
      </c>
    </row>
    <row r="25" spans="1:10" s="3" customFormat="1" x14ac:dyDescent="0.25">
      <c r="A25" s="26">
        <v>17</v>
      </c>
      <c r="B25" s="27" t="s">
        <v>27</v>
      </c>
      <c r="C25" s="27">
        <v>1671</v>
      </c>
      <c r="D25" s="27">
        <v>30948</v>
      </c>
      <c r="E25" s="27">
        <v>1343</v>
      </c>
      <c r="F25" s="27">
        <v>62042</v>
      </c>
      <c r="G25" s="28">
        <f t="shared" si="0"/>
        <v>80.371035308198685</v>
      </c>
      <c r="H25" s="28">
        <f t="shared" si="1"/>
        <v>200.47175907974668</v>
      </c>
      <c r="I25" s="27">
        <v>2183</v>
      </c>
      <c r="J25" s="27">
        <v>68427</v>
      </c>
    </row>
    <row r="26" spans="1:10" s="3" customFormat="1" x14ac:dyDescent="0.25">
      <c r="A26" s="26">
        <v>18</v>
      </c>
      <c r="B26" s="27" t="s">
        <v>28</v>
      </c>
      <c r="C26" s="27">
        <v>11449</v>
      </c>
      <c r="D26" s="27">
        <v>33084</v>
      </c>
      <c r="E26" s="27">
        <v>902</v>
      </c>
      <c r="F26" s="27">
        <v>33796</v>
      </c>
      <c r="G26" s="28">
        <f t="shared" si="0"/>
        <v>7.8784173290243693</v>
      </c>
      <c r="H26" s="28">
        <f t="shared" si="1"/>
        <v>102.15209769072663</v>
      </c>
      <c r="I26" s="27">
        <v>1932</v>
      </c>
      <c r="J26" s="27">
        <v>37763</v>
      </c>
    </row>
    <row r="27" spans="1:10" s="3" customFormat="1" x14ac:dyDescent="0.25">
      <c r="A27" s="26">
        <v>19</v>
      </c>
      <c r="B27" s="27" t="s">
        <v>29</v>
      </c>
      <c r="C27" s="27">
        <v>9000</v>
      </c>
      <c r="D27" s="27">
        <v>104000</v>
      </c>
      <c r="E27" s="27">
        <v>2583</v>
      </c>
      <c r="F27" s="27">
        <v>221622</v>
      </c>
      <c r="G27" s="28">
        <f t="shared" si="0"/>
        <v>28.7</v>
      </c>
      <c r="H27" s="28">
        <f t="shared" si="1"/>
        <v>213.09807692307695</v>
      </c>
      <c r="I27" s="27">
        <v>4567</v>
      </c>
      <c r="J27" s="27">
        <v>169415</v>
      </c>
    </row>
    <row r="28" spans="1:10" s="3" customFormat="1" x14ac:dyDescent="0.25">
      <c r="A28" s="26">
        <v>20</v>
      </c>
      <c r="B28" s="27" t="s">
        <v>30</v>
      </c>
      <c r="C28" s="27">
        <v>852</v>
      </c>
      <c r="D28" s="27">
        <v>2054</v>
      </c>
      <c r="E28" s="27">
        <v>110</v>
      </c>
      <c r="F28" s="27">
        <v>1297</v>
      </c>
      <c r="G28" s="28">
        <f t="shared" si="0"/>
        <v>12.910798122065728</v>
      </c>
      <c r="H28" s="28">
        <f t="shared" si="1"/>
        <v>63.145082765335928</v>
      </c>
      <c r="I28" s="27">
        <v>304</v>
      </c>
      <c r="J28" s="27">
        <v>2552</v>
      </c>
    </row>
    <row r="29" spans="1:10" s="3" customFormat="1" x14ac:dyDescent="0.25">
      <c r="A29" s="26">
        <v>21</v>
      </c>
      <c r="B29" s="27" t="s">
        <v>31</v>
      </c>
      <c r="C29" s="27">
        <v>3223</v>
      </c>
      <c r="D29" s="27">
        <v>28522</v>
      </c>
      <c r="E29" s="27">
        <v>2153</v>
      </c>
      <c r="F29" s="27">
        <v>54782</v>
      </c>
      <c r="G29" s="28">
        <f t="shared" si="0"/>
        <v>66.801116971765438</v>
      </c>
      <c r="H29" s="28">
        <f t="shared" si="1"/>
        <v>192.06927985414768</v>
      </c>
      <c r="I29" s="27">
        <v>7144</v>
      </c>
      <c r="J29" s="27">
        <v>95614</v>
      </c>
    </row>
    <row r="30" spans="1:10" s="3" customFormat="1" x14ac:dyDescent="0.25">
      <c r="A30" s="26">
        <v>22</v>
      </c>
      <c r="B30" s="27" t="s">
        <v>32</v>
      </c>
      <c r="C30" s="27">
        <v>25575</v>
      </c>
      <c r="D30" s="27">
        <v>11369</v>
      </c>
      <c r="E30" s="27">
        <v>660</v>
      </c>
      <c r="F30" s="27">
        <v>1804</v>
      </c>
      <c r="G30" s="28">
        <f t="shared" si="0"/>
        <v>2.5806451612903225</v>
      </c>
      <c r="H30" s="28">
        <f t="shared" si="1"/>
        <v>15.867710440672003</v>
      </c>
      <c r="I30" s="27">
        <v>1307</v>
      </c>
      <c r="J30" s="27">
        <v>3073</v>
      </c>
    </row>
    <row r="31" spans="1:10" s="3" customFormat="1" x14ac:dyDescent="0.25">
      <c r="A31" s="26">
        <v>23</v>
      </c>
      <c r="B31" s="27" t="s">
        <v>33</v>
      </c>
      <c r="C31" s="27">
        <v>6629</v>
      </c>
      <c r="D31" s="27">
        <v>14225</v>
      </c>
      <c r="E31" s="27">
        <v>950</v>
      </c>
      <c r="F31" s="27">
        <v>13954</v>
      </c>
      <c r="G31" s="28">
        <f t="shared" si="0"/>
        <v>14.330969980389199</v>
      </c>
      <c r="H31" s="28">
        <f t="shared" si="1"/>
        <v>98.094903339191561</v>
      </c>
      <c r="I31" s="27">
        <v>2046</v>
      </c>
      <c r="J31" s="27">
        <v>24140</v>
      </c>
    </row>
    <row r="32" spans="1:10" s="3" customFormat="1" x14ac:dyDescent="0.25">
      <c r="A32" s="26">
        <v>24</v>
      </c>
      <c r="B32" s="27" t="s">
        <v>34</v>
      </c>
      <c r="C32" s="27">
        <v>18432</v>
      </c>
      <c r="D32" s="27">
        <v>28024</v>
      </c>
      <c r="E32" s="27">
        <v>361</v>
      </c>
      <c r="F32" s="27">
        <v>4555</v>
      </c>
      <c r="G32" s="28">
        <f t="shared" si="0"/>
        <v>1.9585503472222223</v>
      </c>
      <c r="H32" s="28">
        <f t="shared" si="1"/>
        <v>16.253925206965459</v>
      </c>
      <c r="I32" s="27">
        <v>880</v>
      </c>
      <c r="J32" s="27">
        <v>9118</v>
      </c>
    </row>
    <row r="33" spans="1:10" s="3" customFormat="1" x14ac:dyDescent="0.25">
      <c r="A33" s="26">
        <v>25</v>
      </c>
      <c r="B33" s="27" t="s">
        <v>35</v>
      </c>
      <c r="C33" s="27">
        <v>258</v>
      </c>
      <c r="D33" s="27">
        <v>23338</v>
      </c>
      <c r="E33" s="27">
        <v>523</v>
      </c>
      <c r="F33" s="27">
        <v>26227</v>
      </c>
      <c r="G33" s="28">
        <f t="shared" si="0"/>
        <v>202.71317829457365</v>
      </c>
      <c r="H33" s="28">
        <f t="shared" si="1"/>
        <v>112.3789527808724</v>
      </c>
      <c r="I33" s="27">
        <v>1012</v>
      </c>
      <c r="J33" s="27">
        <v>27499</v>
      </c>
    </row>
    <row r="34" spans="1:10" s="3" customFormat="1" x14ac:dyDescent="0.25">
      <c r="A34" s="26">
        <v>26</v>
      </c>
      <c r="B34" s="27" t="s">
        <v>36</v>
      </c>
      <c r="C34" s="27">
        <v>0</v>
      </c>
      <c r="D34" s="27">
        <v>0</v>
      </c>
      <c r="E34" s="27">
        <v>405</v>
      </c>
      <c r="F34" s="27">
        <v>28214</v>
      </c>
      <c r="G34" s="28">
        <v>0</v>
      </c>
      <c r="H34" s="28">
        <v>0</v>
      </c>
      <c r="I34" s="27">
        <v>1016</v>
      </c>
      <c r="J34" s="27">
        <v>28304</v>
      </c>
    </row>
    <row r="35" spans="1:10" s="3" customFormat="1" x14ac:dyDescent="0.25">
      <c r="A35" s="26">
        <v>27</v>
      </c>
      <c r="B35" s="27" t="s">
        <v>37</v>
      </c>
      <c r="C35" s="27">
        <v>10000</v>
      </c>
      <c r="D35" s="27">
        <v>350000</v>
      </c>
      <c r="E35" s="27">
        <v>6925</v>
      </c>
      <c r="F35" s="27">
        <v>349298</v>
      </c>
      <c r="G35" s="28">
        <f t="shared" si="0"/>
        <v>69.25</v>
      </c>
      <c r="H35" s="28">
        <f t="shared" si="1"/>
        <v>99.799428571428578</v>
      </c>
      <c r="I35" s="27">
        <v>19282</v>
      </c>
      <c r="J35" s="27">
        <v>416564</v>
      </c>
    </row>
    <row r="36" spans="1:10" s="3" customFormat="1" x14ac:dyDescent="0.25">
      <c r="A36" s="26">
        <v>28</v>
      </c>
      <c r="B36" s="27" t="s">
        <v>38</v>
      </c>
      <c r="C36" s="27">
        <v>8727</v>
      </c>
      <c r="D36" s="27">
        <v>76956</v>
      </c>
      <c r="E36" s="27">
        <v>955</v>
      </c>
      <c r="F36" s="27">
        <v>60446</v>
      </c>
      <c r="G36" s="28">
        <f t="shared" si="0"/>
        <v>10.943050303655323</v>
      </c>
      <c r="H36" s="28">
        <f t="shared" si="1"/>
        <v>78.546182234003851</v>
      </c>
      <c r="I36" s="27">
        <v>1863</v>
      </c>
      <c r="J36" s="27">
        <v>71836</v>
      </c>
    </row>
    <row r="37" spans="1:10" s="3" customFormat="1" x14ac:dyDescent="0.25">
      <c r="A37" s="26">
        <v>29</v>
      </c>
      <c r="B37" s="27" t="s">
        <v>39</v>
      </c>
      <c r="C37" s="27">
        <v>14121</v>
      </c>
      <c r="D37" s="27">
        <v>73541</v>
      </c>
      <c r="E37" s="27">
        <v>4514</v>
      </c>
      <c r="F37" s="27">
        <v>98973</v>
      </c>
      <c r="G37" s="28">
        <f t="shared" si="0"/>
        <v>31.966574605197934</v>
      </c>
      <c r="H37" s="28">
        <f t="shared" si="1"/>
        <v>134.58206986578915</v>
      </c>
      <c r="I37" s="27">
        <v>6990</v>
      </c>
      <c r="J37" s="27">
        <v>139865</v>
      </c>
    </row>
    <row r="38" spans="1:10" s="3" customFormat="1" x14ac:dyDescent="0.25">
      <c r="A38" s="26">
        <v>30</v>
      </c>
      <c r="B38" s="27" t="s">
        <v>40</v>
      </c>
      <c r="C38" s="27">
        <v>3088</v>
      </c>
      <c r="D38" s="27">
        <v>42606</v>
      </c>
      <c r="E38" s="27">
        <v>1135</v>
      </c>
      <c r="F38" s="27">
        <v>24519</v>
      </c>
      <c r="G38" s="28">
        <f t="shared" si="0"/>
        <v>36.755181347150256</v>
      </c>
      <c r="H38" s="28">
        <f t="shared" si="1"/>
        <v>57.54823264328968</v>
      </c>
      <c r="I38" s="27">
        <v>1882</v>
      </c>
      <c r="J38" s="27">
        <v>37137</v>
      </c>
    </row>
    <row r="39" spans="1:10" s="3" customFormat="1" x14ac:dyDescent="0.25">
      <c r="A39" s="26">
        <v>31</v>
      </c>
      <c r="B39" s="27" t="s">
        <v>41</v>
      </c>
      <c r="C39" s="27">
        <v>5492</v>
      </c>
      <c r="D39" s="27">
        <v>24619</v>
      </c>
      <c r="E39" s="27">
        <v>526</v>
      </c>
      <c r="F39" s="27">
        <v>6884</v>
      </c>
      <c r="G39" s="28">
        <f t="shared" si="0"/>
        <v>9.5775673707210487</v>
      </c>
      <c r="H39" s="28">
        <f t="shared" si="1"/>
        <v>27.962143060238027</v>
      </c>
      <c r="I39" s="27">
        <v>1223</v>
      </c>
      <c r="J39" s="27">
        <v>10708</v>
      </c>
    </row>
    <row r="40" spans="1:10" s="3" customFormat="1" x14ac:dyDescent="0.25">
      <c r="A40" s="26">
        <v>32</v>
      </c>
      <c r="B40" s="27" t="s">
        <v>42</v>
      </c>
      <c r="C40" s="27">
        <v>5792</v>
      </c>
      <c r="D40" s="27">
        <v>66470</v>
      </c>
      <c r="E40" s="27">
        <v>3670</v>
      </c>
      <c r="F40" s="27">
        <v>64637</v>
      </c>
      <c r="G40" s="28">
        <f t="shared" si="0"/>
        <v>63.363259668508285</v>
      </c>
      <c r="H40" s="28">
        <f t="shared" si="1"/>
        <v>97.242364976681202</v>
      </c>
      <c r="I40" s="27">
        <v>6830</v>
      </c>
      <c r="J40" s="27">
        <v>112706</v>
      </c>
    </row>
    <row r="41" spans="1:10" s="3" customFormat="1" x14ac:dyDescent="0.25">
      <c r="A41" s="26">
        <v>33</v>
      </c>
      <c r="B41" s="27" t="s">
        <v>43</v>
      </c>
      <c r="C41" s="27">
        <v>5220</v>
      </c>
      <c r="D41" s="27">
        <v>19946</v>
      </c>
      <c r="E41" s="27">
        <v>3101</v>
      </c>
      <c r="F41" s="27">
        <v>13062</v>
      </c>
      <c r="G41" s="28">
        <f t="shared" si="0"/>
        <v>59.406130268199234</v>
      </c>
      <c r="H41" s="28">
        <f t="shared" si="1"/>
        <v>65.486814398876973</v>
      </c>
      <c r="I41" s="27">
        <v>6060</v>
      </c>
      <c r="J41" s="27">
        <v>24388</v>
      </c>
    </row>
    <row r="42" spans="1:10" s="3" customFormat="1" ht="18.75" x14ac:dyDescent="0.4">
      <c r="A42" s="29" t="s">
        <v>44</v>
      </c>
      <c r="B42" s="30"/>
      <c r="C42" s="31">
        <f>SUM(C9:C41)</f>
        <v>386398</v>
      </c>
      <c r="D42" s="31">
        <f>SUM(D9:D41)</f>
        <v>2026066</v>
      </c>
      <c r="E42" s="31">
        <f>SUM(E9:E41)</f>
        <v>104901</v>
      </c>
      <c r="F42" s="31">
        <f>SUM(F9:F41)</f>
        <v>2342449</v>
      </c>
      <c r="G42" s="32">
        <f t="shared" si="0"/>
        <v>27.148432445302511</v>
      </c>
      <c r="H42" s="32">
        <f t="shared" si="1"/>
        <v>115.6156314749865</v>
      </c>
      <c r="I42" s="31">
        <f>SUM(I9:I41)</f>
        <v>155585</v>
      </c>
      <c r="J42" s="31">
        <f>SUM(J9:J41)</f>
        <v>2772764</v>
      </c>
    </row>
    <row r="43" spans="1:10" s="3" customFormat="1" x14ac:dyDescent="0.25">
      <c r="A43" s="27"/>
      <c r="B43" s="27" t="s">
        <v>45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D17" sqref="D17"/>
    </sheetView>
  </sheetViews>
  <sheetFormatPr defaultColWidth="9.140625" defaultRowHeight="15" x14ac:dyDescent="0.25"/>
  <cols>
    <col min="1" max="1" width="6" style="1" customWidth="1"/>
    <col min="2" max="2" width="21.28515625" style="1" customWidth="1"/>
    <col min="3" max="3" width="11.7109375" style="1" customWidth="1"/>
    <col min="4" max="4" width="12.7109375" style="2" customWidth="1"/>
    <col min="5" max="5" width="11.7109375" style="1" customWidth="1"/>
    <col min="6" max="6" width="12.85546875" style="2" bestFit="1" customWidth="1"/>
    <col min="7" max="7" width="10.140625" style="2" customWidth="1"/>
    <col min="8" max="8" width="9.7109375" style="2" customWidth="1"/>
    <col min="9" max="9" width="11.7109375" style="1" customWidth="1"/>
    <col min="10" max="10" width="13.710937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66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33" t="s">
        <v>54</v>
      </c>
      <c r="B5" s="34"/>
      <c r="C5" s="35"/>
      <c r="D5" s="36"/>
      <c r="E5" s="37"/>
      <c r="F5" s="36"/>
      <c r="G5" s="36"/>
      <c r="H5" s="36"/>
      <c r="I5" s="35"/>
      <c r="J5" s="38" t="s">
        <v>3</v>
      </c>
    </row>
    <row r="6" spans="1:10" ht="15.75" customHeight="1" x14ac:dyDescent="0.25">
      <c r="A6" s="18" t="s">
        <v>4</v>
      </c>
      <c r="B6" s="9" t="s">
        <v>5</v>
      </c>
      <c r="C6" s="9" t="str">
        <f>ACP!C6</f>
        <v>Target 2023 - 24</v>
      </c>
      <c r="D6" s="10"/>
      <c r="E6" s="19" t="s">
        <v>6</v>
      </c>
      <c r="F6" s="20"/>
      <c r="G6" s="18" t="s">
        <v>7</v>
      </c>
      <c r="H6" s="21"/>
      <c r="I6" s="19" t="s">
        <v>8</v>
      </c>
      <c r="J6" s="22"/>
    </row>
    <row r="7" spans="1:10" ht="31.5" customHeight="1" x14ac:dyDescent="0.25">
      <c r="A7" s="8"/>
      <c r="B7" s="7"/>
      <c r="C7" s="11"/>
      <c r="D7" s="11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9</v>
      </c>
      <c r="D8" s="25" t="s">
        <v>10</v>
      </c>
      <c r="E8" s="4" t="s">
        <v>9</v>
      </c>
      <c r="F8" s="25" t="s">
        <v>10</v>
      </c>
      <c r="G8" s="25" t="s">
        <v>9</v>
      </c>
      <c r="H8" s="25" t="s">
        <v>10</v>
      </c>
      <c r="I8" s="4" t="s">
        <v>9</v>
      </c>
      <c r="J8" s="25" t="s">
        <v>10</v>
      </c>
    </row>
    <row r="9" spans="1:10" s="3" customFormat="1" x14ac:dyDescent="0.25">
      <c r="A9" s="26">
        <v>1</v>
      </c>
      <c r="B9" s="27" t="s">
        <v>11</v>
      </c>
      <c r="C9" s="27">
        <v>198567</v>
      </c>
      <c r="D9" s="27">
        <v>866880</v>
      </c>
      <c r="E9" s="27">
        <v>250174</v>
      </c>
      <c r="F9" s="27">
        <v>1569893</v>
      </c>
      <c r="G9" s="28">
        <f t="shared" ref="G9:G42" si="0">(E9/C9)*100</f>
        <v>125.98971631741426</v>
      </c>
      <c r="H9" s="28">
        <f t="shared" ref="H9:H42" si="1">(F9/D9)*100</f>
        <v>181.09692229605022</v>
      </c>
      <c r="I9" s="27">
        <v>318238</v>
      </c>
      <c r="J9" s="27">
        <v>1315431</v>
      </c>
    </row>
    <row r="10" spans="1:10" s="3" customFormat="1" x14ac:dyDescent="0.25">
      <c r="A10" s="26">
        <v>2</v>
      </c>
      <c r="B10" s="27" t="s">
        <v>12</v>
      </c>
      <c r="C10" s="27">
        <v>265067</v>
      </c>
      <c r="D10" s="27">
        <v>516556</v>
      </c>
      <c r="E10" s="27">
        <v>123803</v>
      </c>
      <c r="F10" s="27">
        <v>493727</v>
      </c>
      <c r="G10" s="28">
        <f t="shared" si="0"/>
        <v>46.706304443782138</v>
      </c>
      <c r="H10" s="28">
        <f t="shared" si="1"/>
        <v>95.580537250559473</v>
      </c>
      <c r="I10" s="27">
        <v>157214</v>
      </c>
      <c r="J10" s="27">
        <v>580017</v>
      </c>
    </row>
    <row r="11" spans="1:10" s="3" customFormat="1" x14ac:dyDescent="0.25">
      <c r="A11" s="26">
        <v>3</v>
      </c>
      <c r="B11" s="27" t="s">
        <v>13</v>
      </c>
      <c r="C11" s="27">
        <v>138230</v>
      </c>
      <c r="D11" s="27">
        <v>351126</v>
      </c>
      <c r="E11" s="27">
        <v>139566</v>
      </c>
      <c r="F11" s="27">
        <v>319280</v>
      </c>
      <c r="G11" s="28">
        <f t="shared" si="0"/>
        <v>100.96650510019533</v>
      </c>
      <c r="H11" s="28">
        <f t="shared" si="1"/>
        <v>90.93032130915968</v>
      </c>
      <c r="I11" s="27">
        <v>287817</v>
      </c>
      <c r="J11" s="27">
        <v>406573</v>
      </c>
    </row>
    <row r="12" spans="1:10" s="3" customFormat="1" x14ac:dyDescent="0.25">
      <c r="A12" s="26">
        <v>4</v>
      </c>
      <c r="B12" s="27" t="s">
        <v>14</v>
      </c>
      <c r="C12" s="27">
        <v>171980</v>
      </c>
      <c r="D12" s="27">
        <v>333516</v>
      </c>
      <c r="E12" s="27">
        <v>109551</v>
      </c>
      <c r="F12" s="27">
        <v>232752</v>
      </c>
      <c r="G12" s="28">
        <f t="shared" si="0"/>
        <v>63.699848819630191</v>
      </c>
      <c r="H12" s="28">
        <f t="shared" si="1"/>
        <v>69.787356528622311</v>
      </c>
      <c r="I12" s="27">
        <v>147298</v>
      </c>
      <c r="J12" s="27">
        <v>297614</v>
      </c>
    </row>
    <row r="13" spans="1:10" s="3" customFormat="1" x14ac:dyDescent="0.25">
      <c r="A13" s="26">
        <v>5</v>
      </c>
      <c r="B13" s="27" t="s">
        <v>15</v>
      </c>
      <c r="C13" s="27">
        <v>356549</v>
      </c>
      <c r="D13" s="27">
        <v>837332</v>
      </c>
      <c r="E13" s="27">
        <v>260956</v>
      </c>
      <c r="F13" s="27">
        <v>849058</v>
      </c>
      <c r="G13" s="28">
        <f t="shared" si="0"/>
        <v>73.189379299899869</v>
      </c>
      <c r="H13" s="28">
        <f t="shared" si="1"/>
        <v>101.4004003191088</v>
      </c>
      <c r="I13" s="27">
        <v>340937</v>
      </c>
      <c r="J13" s="27">
        <v>1036869</v>
      </c>
    </row>
    <row r="14" spans="1:10" s="3" customFormat="1" x14ac:dyDescent="0.25">
      <c r="A14" s="26">
        <v>6</v>
      </c>
      <c r="B14" s="27" t="s">
        <v>16</v>
      </c>
      <c r="C14" s="27">
        <v>71495</v>
      </c>
      <c r="D14" s="27">
        <v>195848</v>
      </c>
      <c r="E14" s="27">
        <v>68029</v>
      </c>
      <c r="F14" s="27">
        <v>175709</v>
      </c>
      <c r="G14" s="28">
        <f t="shared" si="0"/>
        <v>95.152108539058673</v>
      </c>
      <c r="H14" s="28">
        <f t="shared" si="1"/>
        <v>89.717025448306856</v>
      </c>
      <c r="I14" s="27">
        <v>110408</v>
      </c>
      <c r="J14" s="27">
        <v>244080</v>
      </c>
    </row>
    <row r="15" spans="1:10" s="3" customFormat="1" x14ac:dyDescent="0.25">
      <c r="A15" s="26">
        <v>7</v>
      </c>
      <c r="B15" s="27" t="s">
        <v>17</v>
      </c>
      <c r="C15" s="27">
        <v>391769</v>
      </c>
      <c r="D15" s="27">
        <v>404690</v>
      </c>
      <c r="E15" s="27">
        <v>104962</v>
      </c>
      <c r="F15" s="27">
        <v>388032</v>
      </c>
      <c r="G15" s="28">
        <f t="shared" si="0"/>
        <v>26.791808438135739</v>
      </c>
      <c r="H15" s="28">
        <f t="shared" si="1"/>
        <v>95.883762880229312</v>
      </c>
      <c r="I15" s="27">
        <v>136668</v>
      </c>
      <c r="J15" s="27">
        <v>451076</v>
      </c>
    </row>
    <row r="16" spans="1:10" s="3" customFormat="1" x14ac:dyDescent="0.25">
      <c r="A16" s="26">
        <v>8</v>
      </c>
      <c r="B16" s="27" t="s">
        <v>18</v>
      </c>
      <c r="C16" s="27">
        <v>323999</v>
      </c>
      <c r="D16" s="27">
        <v>315651</v>
      </c>
      <c r="E16" s="27">
        <v>57703</v>
      </c>
      <c r="F16" s="27">
        <v>183814</v>
      </c>
      <c r="G16" s="28">
        <f t="shared" si="0"/>
        <v>17.809622869206386</v>
      </c>
      <c r="H16" s="28">
        <f t="shared" si="1"/>
        <v>58.233301969580332</v>
      </c>
      <c r="I16" s="27">
        <v>68201</v>
      </c>
      <c r="J16" s="27">
        <v>197653</v>
      </c>
    </row>
    <row r="17" spans="1:10" s="3" customFormat="1" x14ac:dyDescent="0.25">
      <c r="A17" s="26">
        <v>9</v>
      </c>
      <c r="B17" s="27" t="s">
        <v>19</v>
      </c>
      <c r="C17" s="27">
        <v>51200</v>
      </c>
      <c r="D17" s="27">
        <v>103870</v>
      </c>
      <c r="E17" s="27">
        <v>36408</v>
      </c>
      <c r="F17" s="27">
        <v>63777</v>
      </c>
      <c r="G17" s="28">
        <f t="shared" si="0"/>
        <v>71.109375</v>
      </c>
      <c r="H17" s="28">
        <f t="shared" si="1"/>
        <v>61.400789448348903</v>
      </c>
      <c r="I17" s="27">
        <v>79114</v>
      </c>
      <c r="J17" s="27">
        <v>110642</v>
      </c>
    </row>
    <row r="18" spans="1:10" s="3" customFormat="1" x14ac:dyDescent="0.25">
      <c r="A18" s="26">
        <v>10</v>
      </c>
      <c r="B18" s="27" t="s">
        <v>20</v>
      </c>
      <c r="C18" s="27">
        <v>1600</v>
      </c>
      <c r="D18" s="27">
        <v>2750</v>
      </c>
      <c r="E18" s="27">
        <v>1079</v>
      </c>
      <c r="F18" s="27">
        <v>1410</v>
      </c>
      <c r="G18" s="28">
        <f t="shared" si="0"/>
        <v>67.4375</v>
      </c>
      <c r="H18" s="28">
        <f t="shared" si="1"/>
        <v>51.272727272727266</v>
      </c>
      <c r="I18" s="27">
        <v>3812</v>
      </c>
      <c r="J18" s="27">
        <v>3978</v>
      </c>
    </row>
    <row r="19" spans="1:10" s="3" customFormat="1" x14ac:dyDescent="0.25">
      <c r="A19" s="26">
        <v>11</v>
      </c>
      <c r="B19" s="27" t="s">
        <v>21</v>
      </c>
      <c r="C19" s="27">
        <v>101278</v>
      </c>
      <c r="D19" s="27">
        <v>205431</v>
      </c>
      <c r="E19" s="27">
        <v>87376</v>
      </c>
      <c r="F19" s="27">
        <v>213619</v>
      </c>
      <c r="G19" s="28">
        <f t="shared" si="0"/>
        <v>86.273425620569128</v>
      </c>
      <c r="H19" s="28">
        <f t="shared" si="1"/>
        <v>103.98576651040983</v>
      </c>
      <c r="I19" s="27">
        <v>97130</v>
      </c>
      <c r="J19" s="27">
        <v>222681</v>
      </c>
    </row>
    <row r="20" spans="1:10" s="3" customFormat="1" x14ac:dyDescent="0.25">
      <c r="A20" s="26">
        <v>12</v>
      </c>
      <c r="B20" s="27" t="s">
        <v>22</v>
      </c>
      <c r="C20" s="27">
        <v>124718</v>
      </c>
      <c r="D20" s="27">
        <v>96243</v>
      </c>
      <c r="E20" s="27">
        <v>119083</v>
      </c>
      <c r="F20" s="27">
        <v>95896</v>
      </c>
      <c r="G20" s="28">
        <f t="shared" si="0"/>
        <v>95.481806956493855</v>
      </c>
      <c r="H20" s="28">
        <f t="shared" si="1"/>
        <v>99.639454297974922</v>
      </c>
      <c r="I20" s="27">
        <v>187225</v>
      </c>
      <c r="J20" s="27">
        <v>135940</v>
      </c>
    </row>
    <row r="21" spans="1:10" s="3" customFormat="1" x14ac:dyDescent="0.25">
      <c r="A21" s="26">
        <v>13</v>
      </c>
      <c r="B21" s="27" t="s">
        <v>23</v>
      </c>
      <c r="C21" s="27">
        <v>83270</v>
      </c>
      <c r="D21" s="27">
        <v>232000</v>
      </c>
      <c r="E21" s="27">
        <v>78084</v>
      </c>
      <c r="F21" s="27">
        <v>232143</v>
      </c>
      <c r="G21" s="28">
        <f t="shared" si="0"/>
        <v>93.772066770745766</v>
      </c>
      <c r="H21" s="28">
        <f t="shared" si="1"/>
        <v>100.06163793103448</v>
      </c>
      <c r="I21" s="27">
        <v>132601</v>
      </c>
      <c r="J21" s="27">
        <v>285667</v>
      </c>
    </row>
    <row r="22" spans="1:10" s="3" customFormat="1" x14ac:dyDescent="0.25">
      <c r="A22" s="26">
        <v>14</v>
      </c>
      <c r="B22" s="27" t="s">
        <v>24</v>
      </c>
      <c r="C22" s="27">
        <v>112639</v>
      </c>
      <c r="D22" s="27">
        <v>312464</v>
      </c>
      <c r="E22" s="27">
        <v>72006</v>
      </c>
      <c r="F22" s="27">
        <v>242370</v>
      </c>
      <c r="G22" s="28">
        <f t="shared" si="0"/>
        <v>63.926348777954345</v>
      </c>
      <c r="H22" s="28">
        <f t="shared" si="1"/>
        <v>77.567335757079221</v>
      </c>
      <c r="I22" s="27">
        <v>85616</v>
      </c>
      <c r="J22" s="27">
        <v>258067</v>
      </c>
    </row>
    <row r="23" spans="1:10" s="3" customFormat="1" x14ac:dyDescent="0.25">
      <c r="A23" s="26">
        <v>15</v>
      </c>
      <c r="B23" s="27" t="s">
        <v>25</v>
      </c>
      <c r="C23" s="27">
        <v>175671</v>
      </c>
      <c r="D23" s="27">
        <v>367003</v>
      </c>
      <c r="E23" s="27">
        <v>138911</v>
      </c>
      <c r="F23" s="27">
        <v>401768</v>
      </c>
      <c r="G23" s="28">
        <f t="shared" si="0"/>
        <v>79.074519983378025</v>
      </c>
      <c r="H23" s="28">
        <f t="shared" si="1"/>
        <v>109.47267461028929</v>
      </c>
      <c r="I23" s="27">
        <v>153075</v>
      </c>
      <c r="J23" s="27">
        <v>414457</v>
      </c>
    </row>
    <row r="24" spans="1:10" s="3" customFormat="1" x14ac:dyDescent="0.25">
      <c r="A24" s="26">
        <v>16</v>
      </c>
      <c r="B24" s="27" t="s">
        <v>26</v>
      </c>
      <c r="C24" s="27">
        <v>187334</v>
      </c>
      <c r="D24" s="27">
        <v>640702</v>
      </c>
      <c r="E24" s="27">
        <v>147752</v>
      </c>
      <c r="F24" s="27">
        <v>562169</v>
      </c>
      <c r="G24" s="28">
        <f t="shared" si="0"/>
        <v>78.870893697887198</v>
      </c>
      <c r="H24" s="28">
        <f t="shared" si="1"/>
        <v>87.742663515955925</v>
      </c>
      <c r="I24" s="27">
        <v>169389</v>
      </c>
      <c r="J24" s="27">
        <v>559888</v>
      </c>
    </row>
    <row r="25" spans="1:10" s="3" customFormat="1" x14ac:dyDescent="0.25">
      <c r="A25" s="26">
        <v>17</v>
      </c>
      <c r="B25" s="27" t="s">
        <v>27</v>
      </c>
      <c r="C25" s="27">
        <v>132485</v>
      </c>
      <c r="D25" s="27">
        <v>383786</v>
      </c>
      <c r="E25" s="27">
        <v>108327</v>
      </c>
      <c r="F25" s="27">
        <v>398604</v>
      </c>
      <c r="G25" s="28">
        <f t="shared" si="0"/>
        <v>81.76548288485489</v>
      </c>
      <c r="H25" s="28">
        <f t="shared" si="1"/>
        <v>103.86100587306468</v>
      </c>
      <c r="I25" s="27">
        <v>142199</v>
      </c>
      <c r="J25" s="27">
        <v>485298</v>
      </c>
    </row>
    <row r="26" spans="1:10" s="3" customFormat="1" x14ac:dyDescent="0.25">
      <c r="A26" s="26">
        <v>18</v>
      </c>
      <c r="B26" s="27" t="s">
        <v>28</v>
      </c>
      <c r="C26" s="27">
        <v>144990</v>
      </c>
      <c r="D26" s="27">
        <v>303827</v>
      </c>
      <c r="E26" s="27">
        <v>97937</v>
      </c>
      <c r="F26" s="27">
        <v>242091</v>
      </c>
      <c r="G26" s="28">
        <f t="shared" si="0"/>
        <v>67.547417063245746</v>
      </c>
      <c r="H26" s="28">
        <f t="shared" si="1"/>
        <v>79.68054188732404</v>
      </c>
      <c r="I26" s="27">
        <v>205174</v>
      </c>
      <c r="J26" s="27">
        <v>338016</v>
      </c>
    </row>
    <row r="27" spans="1:10" s="3" customFormat="1" x14ac:dyDescent="0.25">
      <c r="A27" s="26">
        <v>19</v>
      </c>
      <c r="B27" s="27" t="s">
        <v>29</v>
      </c>
      <c r="C27" s="27">
        <v>199000</v>
      </c>
      <c r="D27" s="27">
        <v>558000</v>
      </c>
      <c r="E27" s="27">
        <v>191242</v>
      </c>
      <c r="F27" s="27">
        <v>658972</v>
      </c>
      <c r="G27" s="28">
        <f t="shared" si="0"/>
        <v>96.101507537688448</v>
      </c>
      <c r="H27" s="28">
        <f t="shared" si="1"/>
        <v>118.09534050179211</v>
      </c>
      <c r="I27" s="27">
        <v>299596</v>
      </c>
      <c r="J27" s="27">
        <v>680229</v>
      </c>
    </row>
    <row r="28" spans="1:10" s="3" customFormat="1" x14ac:dyDescent="0.25">
      <c r="A28" s="26">
        <v>20</v>
      </c>
      <c r="B28" s="27" t="s">
        <v>30</v>
      </c>
      <c r="C28" s="27">
        <v>84575</v>
      </c>
      <c r="D28" s="27">
        <v>98581</v>
      </c>
      <c r="E28" s="27">
        <v>81467</v>
      </c>
      <c r="F28" s="27">
        <v>81844</v>
      </c>
      <c r="G28" s="28">
        <f t="shared" si="0"/>
        <v>96.325155187703231</v>
      </c>
      <c r="H28" s="28">
        <f t="shared" si="1"/>
        <v>83.02208336291983</v>
      </c>
      <c r="I28" s="27">
        <v>137044</v>
      </c>
      <c r="J28" s="27">
        <v>121936</v>
      </c>
    </row>
    <row r="29" spans="1:10" s="3" customFormat="1" x14ac:dyDescent="0.25">
      <c r="A29" s="26">
        <v>21</v>
      </c>
      <c r="B29" s="27" t="s">
        <v>31</v>
      </c>
      <c r="C29" s="27">
        <v>172053</v>
      </c>
      <c r="D29" s="27">
        <v>85487</v>
      </c>
      <c r="E29" s="27">
        <v>104697</v>
      </c>
      <c r="F29" s="27">
        <v>297366</v>
      </c>
      <c r="G29" s="28">
        <f t="shared" si="0"/>
        <v>60.851598054087987</v>
      </c>
      <c r="H29" s="28">
        <f t="shared" si="1"/>
        <v>347.84938060757776</v>
      </c>
      <c r="I29" s="27">
        <v>127941</v>
      </c>
      <c r="J29" s="27">
        <v>364181</v>
      </c>
    </row>
    <row r="30" spans="1:10" s="3" customFormat="1" x14ac:dyDescent="0.25">
      <c r="A30" s="26">
        <v>22</v>
      </c>
      <c r="B30" s="27" t="s">
        <v>32</v>
      </c>
      <c r="C30" s="27">
        <v>105108</v>
      </c>
      <c r="D30" s="27">
        <v>90506</v>
      </c>
      <c r="E30" s="27">
        <v>27955</v>
      </c>
      <c r="F30" s="27">
        <v>47147</v>
      </c>
      <c r="G30" s="28">
        <f t="shared" si="0"/>
        <v>26.596453171975494</v>
      </c>
      <c r="H30" s="28">
        <f t="shared" si="1"/>
        <v>52.092678938412917</v>
      </c>
      <c r="I30" s="27">
        <v>57755</v>
      </c>
      <c r="J30" s="27">
        <v>78063</v>
      </c>
    </row>
    <row r="31" spans="1:10" s="3" customFormat="1" x14ac:dyDescent="0.25">
      <c r="A31" s="26">
        <v>23</v>
      </c>
      <c r="B31" s="27" t="s">
        <v>33</v>
      </c>
      <c r="C31" s="27">
        <v>57132</v>
      </c>
      <c r="D31" s="27">
        <v>141658</v>
      </c>
      <c r="E31" s="27">
        <v>52484</v>
      </c>
      <c r="F31" s="27">
        <v>103689</v>
      </c>
      <c r="G31" s="28">
        <f t="shared" si="0"/>
        <v>91.864454246306806</v>
      </c>
      <c r="H31" s="28">
        <f t="shared" si="1"/>
        <v>73.196713210690532</v>
      </c>
      <c r="I31" s="27">
        <v>99915</v>
      </c>
      <c r="J31" s="27">
        <v>166115</v>
      </c>
    </row>
    <row r="32" spans="1:10" s="3" customFormat="1" x14ac:dyDescent="0.25">
      <c r="A32" s="26">
        <v>24</v>
      </c>
      <c r="B32" s="27" t="s">
        <v>34</v>
      </c>
      <c r="C32" s="27">
        <v>96985</v>
      </c>
      <c r="D32" s="27">
        <v>116157</v>
      </c>
      <c r="E32" s="27">
        <v>117558</v>
      </c>
      <c r="F32" s="27">
        <v>97458</v>
      </c>
      <c r="G32" s="28">
        <f t="shared" si="0"/>
        <v>121.21255864308912</v>
      </c>
      <c r="H32" s="28">
        <f t="shared" si="1"/>
        <v>83.901960277899732</v>
      </c>
      <c r="I32" s="27">
        <v>205845</v>
      </c>
      <c r="J32" s="27">
        <v>156356</v>
      </c>
    </row>
    <row r="33" spans="1:10" s="3" customFormat="1" x14ac:dyDescent="0.25">
      <c r="A33" s="26">
        <v>25</v>
      </c>
      <c r="B33" s="27" t="s">
        <v>35</v>
      </c>
      <c r="C33" s="27">
        <v>174247</v>
      </c>
      <c r="D33" s="27">
        <v>298433</v>
      </c>
      <c r="E33" s="27">
        <v>116017</v>
      </c>
      <c r="F33" s="27">
        <v>297983</v>
      </c>
      <c r="G33" s="28">
        <f t="shared" si="0"/>
        <v>66.581921066072866</v>
      </c>
      <c r="H33" s="28">
        <f t="shared" si="1"/>
        <v>99.849212386029691</v>
      </c>
      <c r="I33" s="27">
        <v>154980</v>
      </c>
      <c r="J33" s="27">
        <v>372914</v>
      </c>
    </row>
    <row r="34" spans="1:10" s="3" customFormat="1" x14ac:dyDescent="0.25">
      <c r="A34" s="26">
        <v>26</v>
      </c>
      <c r="B34" s="27" t="s">
        <v>36</v>
      </c>
      <c r="C34" s="27">
        <v>93594</v>
      </c>
      <c r="D34" s="27">
        <v>187714</v>
      </c>
      <c r="E34" s="27">
        <v>48725</v>
      </c>
      <c r="F34" s="27">
        <v>165810</v>
      </c>
      <c r="G34" s="28">
        <f t="shared" si="0"/>
        <v>52.059961108618069</v>
      </c>
      <c r="H34" s="28">
        <f t="shared" si="1"/>
        <v>88.331184674558102</v>
      </c>
      <c r="I34" s="27">
        <v>56164</v>
      </c>
      <c r="J34" s="27">
        <v>165001</v>
      </c>
    </row>
    <row r="35" spans="1:10" s="3" customFormat="1" x14ac:dyDescent="0.25">
      <c r="A35" s="26">
        <v>27</v>
      </c>
      <c r="B35" s="27" t="s">
        <v>37</v>
      </c>
      <c r="C35" s="27">
        <v>330084</v>
      </c>
      <c r="D35" s="27">
        <v>1176556</v>
      </c>
      <c r="E35" s="27">
        <v>266617</v>
      </c>
      <c r="F35" s="27">
        <v>982646</v>
      </c>
      <c r="G35" s="28">
        <f t="shared" si="0"/>
        <v>80.77247003792975</v>
      </c>
      <c r="H35" s="28">
        <f t="shared" si="1"/>
        <v>83.518846531741801</v>
      </c>
      <c r="I35" s="27">
        <v>333284</v>
      </c>
      <c r="J35" s="27">
        <v>1084654</v>
      </c>
    </row>
    <row r="36" spans="1:10" s="3" customFormat="1" x14ac:dyDescent="0.25">
      <c r="A36" s="26">
        <v>28</v>
      </c>
      <c r="B36" s="27" t="s">
        <v>38</v>
      </c>
      <c r="C36" s="27">
        <v>249409</v>
      </c>
      <c r="D36" s="27">
        <v>554331</v>
      </c>
      <c r="E36" s="27">
        <v>153047</v>
      </c>
      <c r="F36" s="27">
        <v>407662</v>
      </c>
      <c r="G36" s="28">
        <f t="shared" si="0"/>
        <v>61.363864174909487</v>
      </c>
      <c r="H36" s="28">
        <f t="shared" si="1"/>
        <v>73.541259644508429</v>
      </c>
      <c r="I36" s="27">
        <v>194586</v>
      </c>
      <c r="J36" s="27">
        <v>519648</v>
      </c>
    </row>
    <row r="37" spans="1:10" s="3" customFormat="1" x14ac:dyDescent="0.25">
      <c r="A37" s="26">
        <v>29</v>
      </c>
      <c r="B37" s="27" t="s">
        <v>39</v>
      </c>
      <c r="C37" s="27">
        <v>178251</v>
      </c>
      <c r="D37" s="27">
        <v>583593</v>
      </c>
      <c r="E37" s="27">
        <v>94562</v>
      </c>
      <c r="F37" s="27">
        <v>584298</v>
      </c>
      <c r="G37" s="28">
        <f t="shared" si="0"/>
        <v>53.049912763462757</v>
      </c>
      <c r="H37" s="28">
        <f t="shared" si="1"/>
        <v>100.12080336810072</v>
      </c>
      <c r="I37" s="27">
        <v>156358</v>
      </c>
      <c r="J37" s="27">
        <v>647816</v>
      </c>
    </row>
    <row r="38" spans="1:10" s="3" customFormat="1" x14ac:dyDescent="0.25">
      <c r="A38" s="26">
        <v>30</v>
      </c>
      <c r="B38" s="27" t="s">
        <v>40</v>
      </c>
      <c r="C38" s="27">
        <v>165642</v>
      </c>
      <c r="D38" s="27">
        <v>434815</v>
      </c>
      <c r="E38" s="27">
        <v>136040</v>
      </c>
      <c r="F38" s="27">
        <v>369569</v>
      </c>
      <c r="G38" s="28">
        <f t="shared" si="0"/>
        <v>82.128928653360873</v>
      </c>
      <c r="H38" s="28">
        <f t="shared" si="1"/>
        <v>84.994537906925942</v>
      </c>
      <c r="I38" s="27">
        <v>181949</v>
      </c>
      <c r="J38" s="27">
        <v>473945</v>
      </c>
    </row>
    <row r="39" spans="1:10" s="3" customFormat="1" x14ac:dyDescent="0.25">
      <c r="A39" s="26">
        <v>31</v>
      </c>
      <c r="B39" s="27" t="s">
        <v>41</v>
      </c>
      <c r="C39" s="27">
        <v>97418</v>
      </c>
      <c r="D39" s="27">
        <v>191177</v>
      </c>
      <c r="E39" s="27">
        <v>19727</v>
      </c>
      <c r="F39" s="27">
        <v>50533</v>
      </c>
      <c r="G39" s="28">
        <f t="shared" si="0"/>
        <v>20.249851156870395</v>
      </c>
      <c r="H39" s="28">
        <f t="shared" si="1"/>
        <v>26.432572955951816</v>
      </c>
      <c r="I39" s="27">
        <v>46440</v>
      </c>
      <c r="J39" s="27">
        <v>83720</v>
      </c>
    </row>
    <row r="40" spans="1:10" s="3" customFormat="1" x14ac:dyDescent="0.25">
      <c r="A40" s="26">
        <v>32</v>
      </c>
      <c r="B40" s="27" t="s">
        <v>42</v>
      </c>
      <c r="C40" s="27">
        <v>96135</v>
      </c>
      <c r="D40" s="27">
        <v>286400</v>
      </c>
      <c r="E40" s="27">
        <v>118068</v>
      </c>
      <c r="F40" s="27">
        <v>348175</v>
      </c>
      <c r="G40" s="28">
        <f t="shared" si="0"/>
        <v>122.81479169917304</v>
      </c>
      <c r="H40" s="28">
        <f t="shared" si="1"/>
        <v>121.56948324022345</v>
      </c>
      <c r="I40" s="27">
        <v>209775</v>
      </c>
      <c r="J40" s="27">
        <v>477373</v>
      </c>
    </row>
    <row r="41" spans="1:10" s="3" customFormat="1" x14ac:dyDescent="0.25">
      <c r="A41" s="26">
        <v>33</v>
      </c>
      <c r="B41" s="27" t="s">
        <v>43</v>
      </c>
      <c r="C41" s="27">
        <v>46122</v>
      </c>
      <c r="D41" s="27">
        <v>84726</v>
      </c>
      <c r="E41" s="27">
        <v>35659</v>
      </c>
      <c r="F41" s="27">
        <v>120095</v>
      </c>
      <c r="G41" s="28">
        <f t="shared" si="0"/>
        <v>77.314513681106632</v>
      </c>
      <c r="H41" s="28">
        <f t="shared" si="1"/>
        <v>141.74515497013905</v>
      </c>
      <c r="I41" s="27">
        <v>71180</v>
      </c>
      <c r="J41" s="27">
        <v>123311</v>
      </c>
    </row>
    <row r="42" spans="1:10" s="3" customFormat="1" ht="18.75" x14ac:dyDescent="0.4">
      <c r="A42" s="29" t="s">
        <v>44</v>
      </c>
      <c r="B42" s="30"/>
      <c r="C42" s="31">
        <f>SUM(C9:C41)</f>
        <v>5178596</v>
      </c>
      <c r="D42" s="31">
        <f>SUM(D9:D41)</f>
        <v>11357809</v>
      </c>
      <c r="E42" s="31">
        <f>SUM(E9:E41)</f>
        <v>3565572</v>
      </c>
      <c r="F42" s="31">
        <f>SUM(F9:F41)</f>
        <v>11279359</v>
      </c>
      <c r="G42" s="32">
        <f t="shared" si="0"/>
        <v>68.852098136251598</v>
      </c>
      <c r="H42" s="32">
        <f t="shared" si="1"/>
        <v>99.309285796230597</v>
      </c>
      <c r="I42" s="31">
        <f>SUM(I9:I41)</f>
        <v>5154928</v>
      </c>
      <c r="J42" s="31">
        <f>SUM(J9:J41)</f>
        <v>12859209</v>
      </c>
    </row>
    <row r="43" spans="1:10" s="3" customFormat="1" x14ac:dyDescent="0.25">
      <c r="A43" s="27"/>
      <c r="B43" s="27" t="s">
        <v>45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E16" sqref="E16"/>
    </sheetView>
  </sheetViews>
  <sheetFormatPr defaultColWidth="9.140625" defaultRowHeight="15" x14ac:dyDescent="0.25"/>
  <cols>
    <col min="1" max="1" width="6.42578125" style="1" customWidth="1"/>
    <col min="2" max="2" width="20.5703125" style="1" customWidth="1"/>
    <col min="3" max="3" width="11.28515625" style="1" customWidth="1"/>
    <col min="4" max="4" width="12.85546875" style="2" customWidth="1"/>
    <col min="5" max="5" width="10" style="1" customWidth="1"/>
    <col min="6" max="6" width="14" style="2" customWidth="1"/>
    <col min="7" max="8" width="9.5703125" style="2" customWidth="1"/>
    <col min="9" max="9" width="11.28515625" style="1" customWidth="1"/>
    <col min="10" max="10" width="15.2851562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56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66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25">
      <c r="A5" s="12" t="s">
        <v>57</v>
      </c>
      <c r="B5" s="13"/>
      <c r="C5" s="14"/>
      <c r="D5" s="15"/>
      <c r="E5" s="16"/>
      <c r="F5" s="15"/>
      <c r="G5" s="15"/>
      <c r="H5" s="15"/>
      <c r="I5" s="14"/>
      <c r="J5" s="17" t="s">
        <v>3</v>
      </c>
    </row>
    <row r="6" spans="1:10" ht="15.75" customHeight="1" x14ac:dyDescent="0.25">
      <c r="A6" s="18" t="s">
        <v>4</v>
      </c>
      <c r="B6" s="9" t="s">
        <v>5</v>
      </c>
      <c r="C6" s="9" t="str">
        <f>ACP!C6</f>
        <v>Target 2023 - 24</v>
      </c>
      <c r="D6" s="10"/>
      <c r="E6" s="19" t="s">
        <v>6</v>
      </c>
      <c r="F6" s="20"/>
      <c r="G6" s="18" t="s">
        <v>7</v>
      </c>
      <c r="H6" s="21"/>
      <c r="I6" s="19" t="s">
        <v>8</v>
      </c>
      <c r="J6" s="22"/>
    </row>
    <row r="7" spans="1:10" ht="31.5" customHeight="1" x14ac:dyDescent="0.25">
      <c r="A7" s="8"/>
      <c r="B7" s="7"/>
      <c r="C7" s="11"/>
      <c r="D7" s="11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9</v>
      </c>
      <c r="D8" s="25" t="s">
        <v>10</v>
      </c>
      <c r="E8" s="4" t="s">
        <v>9</v>
      </c>
      <c r="F8" s="25" t="s">
        <v>10</v>
      </c>
      <c r="G8" s="25" t="s">
        <v>9</v>
      </c>
      <c r="H8" s="25" t="s">
        <v>10</v>
      </c>
      <c r="I8" s="4" t="s">
        <v>9</v>
      </c>
      <c r="J8" s="25" t="s">
        <v>10</v>
      </c>
    </row>
    <row r="9" spans="1:10" s="3" customFormat="1" x14ac:dyDescent="0.25">
      <c r="A9" s="26">
        <v>1</v>
      </c>
      <c r="B9" s="27" t="s">
        <v>11</v>
      </c>
      <c r="C9" s="27">
        <v>157060</v>
      </c>
      <c r="D9" s="27">
        <v>4498484</v>
      </c>
      <c r="E9" s="27">
        <v>121880</v>
      </c>
      <c r="F9" s="27">
        <v>5712562</v>
      </c>
      <c r="G9" s="28">
        <f t="shared" ref="G9:G42" si="0">(E9/C9)*100</f>
        <v>77.600916847064809</v>
      </c>
      <c r="H9" s="28">
        <f t="shared" ref="H9:H42" si="1">(F9/D9)*100</f>
        <v>126.98860327167998</v>
      </c>
      <c r="I9" s="27">
        <v>271478</v>
      </c>
      <c r="J9" s="27">
        <v>6926137</v>
      </c>
    </row>
    <row r="10" spans="1:10" s="3" customFormat="1" x14ac:dyDescent="0.25">
      <c r="A10" s="26">
        <v>2</v>
      </c>
      <c r="B10" s="27" t="s">
        <v>12</v>
      </c>
      <c r="C10" s="27">
        <v>13595</v>
      </c>
      <c r="D10" s="27">
        <v>82800</v>
      </c>
      <c r="E10" s="27">
        <v>5766</v>
      </c>
      <c r="F10" s="27">
        <v>92825</v>
      </c>
      <c r="G10" s="28">
        <f t="shared" si="0"/>
        <v>42.412651710187568</v>
      </c>
      <c r="H10" s="28">
        <f t="shared" si="1"/>
        <v>112.1074879227053</v>
      </c>
      <c r="I10" s="27">
        <v>12238</v>
      </c>
      <c r="J10" s="27">
        <v>115970</v>
      </c>
    </row>
    <row r="11" spans="1:10" s="3" customFormat="1" x14ac:dyDescent="0.25">
      <c r="A11" s="26">
        <v>3</v>
      </c>
      <c r="B11" s="27" t="s">
        <v>13</v>
      </c>
      <c r="C11" s="27">
        <v>12183</v>
      </c>
      <c r="D11" s="27">
        <v>160384</v>
      </c>
      <c r="E11" s="27">
        <v>14304</v>
      </c>
      <c r="F11" s="27">
        <v>186993</v>
      </c>
      <c r="G11" s="28">
        <f t="shared" si="0"/>
        <v>117.40950504801772</v>
      </c>
      <c r="H11" s="28">
        <f t="shared" si="1"/>
        <v>116.59080706304867</v>
      </c>
      <c r="I11" s="27">
        <v>38309</v>
      </c>
      <c r="J11" s="27">
        <v>261042</v>
      </c>
    </row>
    <row r="12" spans="1:10" s="3" customFormat="1" x14ac:dyDescent="0.25">
      <c r="A12" s="26">
        <v>4</v>
      </c>
      <c r="B12" s="27" t="s">
        <v>14</v>
      </c>
      <c r="C12" s="27">
        <v>16716</v>
      </c>
      <c r="D12" s="27">
        <v>29553</v>
      </c>
      <c r="E12" s="27">
        <v>2932</v>
      </c>
      <c r="F12" s="27">
        <v>43995</v>
      </c>
      <c r="G12" s="28">
        <f t="shared" si="0"/>
        <v>17.540081359176838</v>
      </c>
      <c r="H12" s="28">
        <f t="shared" si="1"/>
        <v>148.86813521469901</v>
      </c>
      <c r="I12" s="27">
        <v>8614</v>
      </c>
      <c r="J12" s="27">
        <v>57947</v>
      </c>
    </row>
    <row r="13" spans="1:10" s="3" customFormat="1" x14ac:dyDescent="0.25">
      <c r="A13" s="26">
        <v>5</v>
      </c>
      <c r="B13" s="27" t="s">
        <v>15</v>
      </c>
      <c r="C13" s="27">
        <v>20680</v>
      </c>
      <c r="D13" s="27">
        <v>182138</v>
      </c>
      <c r="E13" s="27">
        <v>7497</v>
      </c>
      <c r="F13" s="27">
        <v>184308</v>
      </c>
      <c r="G13" s="28">
        <f t="shared" si="0"/>
        <v>36.252417794970988</v>
      </c>
      <c r="H13" s="28">
        <f t="shared" si="1"/>
        <v>101.19140431980146</v>
      </c>
      <c r="I13" s="27">
        <v>21034</v>
      </c>
      <c r="J13" s="27">
        <v>237318</v>
      </c>
    </row>
    <row r="14" spans="1:10" s="3" customFormat="1" x14ac:dyDescent="0.25">
      <c r="A14" s="26">
        <v>6</v>
      </c>
      <c r="B14" s="27" t="s">
        <v>16</v>
      </c>
      <c r="C14" s="27">
        <v>12032</v>
      </c>
      <c r="D14" s="27">
        <v>339986</v>
      </c>
      <c r="E14" s="27">
        <v>13003</v>
      </c>
      <c r="F14" s="27">
        <v>421426</v>
      </c>
      <c r="G14" s="28">
        <f t="shared" si="0"/>
        <v>108.07014627659575</v>
      </c>
      <c r="H14" s="28">
        <f t="shared" si="1"/>
        <v>123.95392751466237</v>
      </c>
      <c r="I14" s="27">
        <v>34633</v>
      </c>
      <c r="J14" s="27">
        <v>591976</v>
      </c>
    </row>
    <row r="15" spans="1:10" s="3" customFormat="1" x14ac:dyDescent="0.25">
      <c r="A15" s="26">
        <v>7</v>
      </c>
      <c r="B15" s="27" t="s">
        <v>17</v>
      </c>
      <c r="C15" s="27">
        <v>7179</v>
      </c>
      <c r="D15" s="27">
        <v>710000</v>
      </c>
      <c r="E15" s="27">
        <v>14431</v>
      </c>
      <c r="F15" s="27">
        <v>425109</v>
      </c>
      <c r="G15" s="28">
        <f t="shared" si="0"/>
        <v>201.01685471514136</v>
      </c>
      <c r="H15" s="28">
        <f t="shared" si="1"/>
        <v>59.874507042253519</v>
      </c>
      <c r="I15" s="27">
        <v>31736</v>
      </c>
      <c r="J15" s="27">
        <v>467109</v>
      </c>
    </row>
    <row r="16" spans="1:10" s="3" customFormat="1" x14ac:dyDescent="0.25">
      <c r="A16" s="26">
        <v>8</v>
      </c>
      <c r="B16" s="27" t="s">
        <v>18</v>
      </c>
      <c r="C16" s="27">
        <v>2326</v>
      </c>
      <c r="D16" s="27">
        <v>47685</v>
      </c>
      <c r="E16" s="27">
        <v>2077</v>
      </c>
      <c r="F16" s="27">
        <v>27027</v>
      </c>
      <c r="G16" s="28">
        <f t="shared" si="0"/>
        <v>89.294926913155635</v>
      </c>
      <c r="H16" s="28">
        <f t="shared" si="1"/>
        <v>56.678200692041528</v>
      </c>
      <c r="I16" s="27">
        <v>4807</v>
      </c>
      <c r="J16" s="27">
        <v>40263</v>
      </c>
    </row>
    <row r="17" spans="1:10" s="3" customFormat="1" x14ac:dyDescent="0.25">
      <c r="A17" s="26">
        <v>9</v>
      </c>
      <c r="B17" s="27" t="s">
        <v>19</v>
      </c>
      <c r="C17" s="27">
        <v>700</v>
      </c>
      <c r="D17" s="27">
        <v>18500</v>
      </c>
      <c r="E17" s="27">
        <v>1833</v>
      </c>
      <c r="F17" s="27">
        <v>24178</v>
      </c>
      <c r="G17" s="28">
        <f t="shared" si="0"/>
        <v>261.85714285714289</v>
      </c>
      <c r="H17" s="28">
        <f t="shared" si="1"/>
        <v>130.69189189189188</v>
      </c>
      <c r="I17" s="27">
        <v>7582</v>
      </c>
      <c r="J17" s="27">
        <v>34627</v>
      </c>
    </row>
    <row r="18" spans="1:10" s="3" customFormat="1" x14ac:dyDescent="0.25">
      <c r="A18" s="26">
        <v>10</v>
      </c>
      <c r="B18" s="27" t="s">
        <v>20</v>
      </c>
      <c r="C18" s="27">
        <v>350</v>
      </c>
      <c r="D18" s="27">
        <v>1200</v>
      </c>
      <c r="E18" s="27">
        <v>225</v>
      </c>
      <c r="F18" s="27">
        <v>834</v>
      </c>
      <c r="G18" s="28">
        <f t="shared" si="0"/>
        <v>64.285714285714292</v>
      </c>
      <c r="H18" s="28">
        <f t="shared" si="1"/>
        <v>69.5</v>
      </c>
      <c r="I18" s="27">
        <v>878</v>
      </c>
      <c r="J18" s="27">
        <v>2217</v>
      </c>
    </row>
    <row r="19" spans="1:10" s="3" customFormat="1" x14ac:dyDescent="0.25">
      <c r="A19" s="26">
        <v>11</v>
      </c>
      <c r="B19" s="27" t="s">
        <v>21</v>
      </c>
      <c r="C19" s="27">
        <v>4993</v>
      </c>
      <c r="D19" s="27">
        <v>39440</v>
      </c>
      <c r="E19" s="27">
        <v>2693</v>
      </c>
      <c r="F19" s="27">
        <v>33030</v>
      </c>
      <c r="G19" s="28">
        <f t="shared" si="0"/>
        <v>53.935509713599039</v>
      </c>
      <c r="H19" s="28">
        <f t="shared" si="1"/>
        <v>83.747464503042607</v>
      </c>
      <c r="I19" s="27">
        <v>6998</v>
      </c>
      <c r="J19" s="27">
        <v>46421</v>
      </c>
    </row>
    <row r="20" spans="1:10" s="3" customFormat="1" x14ac:dyDescent="0.25">
      <c r="A20" s="26">
        <v>12</v>
      </c>
      <c r="B20" s="27" t="s">
        <v>22</v>
      </c>
      <c r="C20" s="27">
        <v>7094</v>
      </c>
      <c r="D20" s="27">
        <v>26587</v>
      </c>
      <c r="E20" s="27">
        <v>3211</v>
      </c>
      <c r="F20" s="27">
        <v>35438</v>
      </c>
      <c r="G20" s="28">
        <f t="shared" si="0"/>
        <v>45.26360304482661</v>
      </c>
      <c r="H20" s="28">
        <f t="shared" si="1"/>
        <v>133.29070598412758</v>
      </c>
      <c r="I20" s="27">
        <v>10487</v>
      </c>
      <c r="J20" s="27">
        <v>60009</v>
      </c>
    </row>
    <row r="21" spans="1:10" s="3" customFormat="1" x14ac:dyDescent="0.25">
      <c r="A21" s="26">
        <v>13</v>
      </c>
      <c r="B21" s="27" t="s">
        <v>23</v>
      </c>
      <c r="C21" s="27">
        <v>7560</v>
      </c>
      <c r="D21" s="27">
        <v>249300</v>
      </c>
      <c r="E21" s="27">
        <v>10339</v>
      </c>
      <c r="F21" s="27">
        <v>321681</v>
      </c>
      <c r="G21" s="28">
        <f t="shared" si="0"/>
        <v>136.75925925925927</v>
      </c>
      <c r="H21" s="28">
        <f t="shared" si="1"/>
        <v>129.03369434416365</v>
      </c>
      <c r="I21" s="27">
        <v>24759</v>
      </c>
      <c r="J21" s="27">
        <v>429400</v>
      </c>
    </row>
    <row r="22" spans="1:10" s="3" customFormat="1" x14ac:dyDescent="0.25">
      <c r="A22" s="26">
        <v>14</v>
      </c>
      <c r="B22" s="27" t="s">
        <v>24</v>
      </c>
      <c r="C22" s="27">
        <v>11147</v>
      </c>
      <c r="D22" s="27">
        <v>51896</v>
      </c>
      <c r="E22" s="27">
        <v>4216</v>
      </c>
      <c r="F22" s="27">
        <v>56031</v>
      </c>
      <c r="G22" s="28">
        <f t="shared" si="0"/>
        <v>37.821835471427292</v>
      </c>
      <c r="H22" s="28">
        <f t="shared" si="1"/>
        <v>107.9678587945121</v>
      </c>
      <c r="I22" s="27">
        <v>9241</v>
      </c>
      <c r="J22" s="27">
        <v>67641</v>
      </c>
    </row>
    <row r="23" spans="1:10" s="3" customFormat="1" x14ac:dyDescent="0.25">
      <c r="A23" s="26">
        <v>15</v>
      </c>
      <c r="B23" s="27" t="s">
        <v>25</v>
      </c>
      <c r="C23" s="27">
        <v>21912</v>
      </c>
      <c r="D23" s="27">
        <v>331647</v>
      </c>
      <c r="E23" s="27">
        <v>12974</v>
      </c>
      <c r="F23" s="27">
        <v>459346</v>
      </c>
      <c r="G23" s="28">
        <f t="shared" si="0"/>
        <v>59.209565534866741</v>
      </c>
      <c r="H23" s="28">
        <f t="shared" si="1"/>
        <v>138.50449423634166</v>
      </c>
      <c r="I23" s="27">
        <v>29067</v>
      </c>
      <c r="J23" s="27">
        <v>503102</v>
      </c>
    </row>
    <row r="24" spans="1:10" s="3" customFormat="1" x14ac:dyDescent="0.25">
      <c r="A24" s="26">
        <v>16</v>
      </c>
      <c r="B24" s="27" t="s">
        <v>26</v>
      </c>
      <c r="C24" s="27">
        <v>6342</v>
      </c>
      <c r="D24" s="27">
        <v>100802</v>
      </c>
      <c r="E24" s="27">
        <v>7928</v>
      </c>
      <c r="F24" s="27">
        <v>141641</v>
      </c>
      <c r="G24" s="28">
        <f t="shared" si="0"/>
        <v>125.0078839482813</v>
      </c>
      <c r="H24" s="28">
        <f t="shared" si="1"/>
        <v>140.5140771016448</v>
      </c>
      <c r="I24" s="27">
        <v>19398</v>
      </c>
      <c r="J24" s="27">
        <v>163101</v>
      </c>
    </row>
    <row r="25" spans="1:10" s="3" customFormat="1" x14ac:dyDescent="0.25">
      <c r="A25" s="26">
        <v>17</v>
      </c>
      <c r="B25" s="27" t="s">
        <v>27</v>
      </c>
      <c r="C25" s="27">
        <v>29814</v>
      </c>
      <c r="D25" s="27">
        <v>476227</v>
      </c>
      <c r="E25" s="27">
        <v>20237</v>
      </c>
      <c r="F25" s="27">
        <v>684678</v>
      </c>
      <c r="G25" s="28">
        <f t="shared" si="0"/>
        <v>67.877507211377207</v>
      </c>
      <c r="H25" s="28">
        <f t="shared" si="1"/>
        <v>143.77135273724505</v>
      </c>
      <c r="I25" s="27">
        <v>59693</v>
      </c>
      <c r="J25" s="27">
        <v>999256</v>
      </c>
    </row>
    <row r="26" spans="1:10" s="3" customFormat="1" x14ac:dyDescent="0.25">
      <c r="A26" s="26">
        <v>18</v>
      </c>
      <c r="B26" s="27" t="s">
        <v>28</v>
      </c>
      <c r="C26" s="27">
        <v>34706</v>
      </c>
      <c r="D26" s="27">
        <v>95111</v>
      </c>
      <c r="E26" s="27">
        <v>10932</v>
      </c>
      <c r="F26" s="27">
        <v>147981</v>
      </c>
      <c r="G26" s="28">
        <f t="shared" si="0"/>
        <v>31.498876274995681</v>
      </c>
      <c r="H26" s="28">
        <f t="shared" si="1"/>
        <v>155.58768176131045</v>
      </c>
      <c r="I26" s="27">
        <v>28899</v>
      </c>
      <c r="J26" s="27">
        <v>170546</v>
      </c>
    </row>
    <row r="27" spans="1:10" s="3" customFormat="1" x14ac:dyDescent="0.25">
      <c r="A27" s="26">
        <v>19</v>
      </c>
      <c r="B27" s="27" t="s">
        <v>29</v>
      </c>
      <c r="C27" s="27">
        <v>45000</v>
      </c>
      <c r="D27" s="27">
        <v>300000</v>
      </c>
      <c r="E27" s="27">
        <v>12838</v>
      </c>
      <c r="F27" s="27">
        <v>409268</v>
      </c>
      <c r="G27" s="28">
        <f t="shared" si="0"/>
        <v>28.528888888888886</v>
      </c>
      <c r="H27" s="28">
        <f t="shared" si="1"/>
        <v>136.42266666666666</v>
      </c>
      <c r="I27" s="27">
        <v>31945</v>
      </c>
      <c r="J27" s="27">
        <v>460264</v>
      </c>
    </row>
    <row r="28" spans="1:10" s="3" customFormat="1" x14ac:dyDescent="0.25">
      <c r="A28" s="26">
        <v>20</v>
      </c>
      <c r="B28" s="27" t="s">
        <v>30</v>
      </c>
      <c r="C28" s="27">
        <v>1498</v>
      </c>
      <c r="D28" s="27">
        <v>9399</v>
      </c>
      <c r="E28" s="27">
        <v>2203</v>
      </c>
      <c r="F28" s="27">
        <v>12708</v>
      </c>
      <c r="G28" s="28">
        <f t="shared" si="0"/>
        <v>147.06275033377838</v>
      </c>
      <c r="H28" s="28">
        <f t="shared" si="1"/>
        <v>135.20587296520907</v>
      </c>
      <c r="I28" s="27">
        <v>6427</v>
      </c>
      <c r="J28" s="27">
        <v>23237</v>
      </c>
    </row>
    <row r="29" spans="1:10" s="3" customFormat="1" x14ac:dyDescent="0.25">
      <c r="A29" s="26">
        <v>21</v>
      </c>
      <c r="B29" s="27" t="s">
        <v>31</v>
      </c>
      <c r="C29" s="27">
        <v>10828</v>
      </c>
      <c r="D29" s="27">
        <v>1241160</v>
      </c>
      <c r="E29" s="27">
        <v>8527</v>
      </c>
      <c r="F29" s="27">
        <v>1005853</v>
      </c>
      <c r="G29" s="28">
        <f t="shared" si="0"/>
        <v>78.749538234207606</v>
      </c>
      <c r="H29" s="28">
        <f t="shared" si="1"/>
        <v>81.041364529955857</v>
      </c>
      <c r="I29" s="27">
        <v>19756</v>
      </c>
      <c r="J29" s="27">
        <v>1380554</v>
      </c>
    </row>
    <row r="30" spans="1:10" s="3" customFormat="1" x14ac:dyDescent="0.25">
      <c r="A30" s="26">
        <v>22</v>
      </c>
      <c r="B30" s="27" t="s">
        <v>32</v>
      </c>
      <c r="C30" s="27">
        <v>392</v>
      </c>
      <c r="D30" s="27">
        <v>15528</v>
      </c>
      <c r="E30" s="27">
        <v>1632</v>
      </c>
      <c r="F30" s="27">
        <v>8053</v>
      </c>
      <c r="G30" s="28">
        <f t="shared" si="0"/>
        <v>416.32653061224494</v>
      </c>
      <c r="H30" s="28">
        <f t="shared" si="1"/>
        <v>51.861154044307057</v>
      </c>
      <c r="I30" s="27">
        <v>5427</v>
      </c>
      <c r="J30" s="27">
        <v>14474</v>
      </c>
    </row>
    <row r="31" spans="1:10" s="3" customFormat="1" x14ac:dyDescent="0.25">
      <c r="A31" s="26">
        <v>23</v>
      </c>
      <c r="B31" s="27" t="s">
        <v>33</v>
      </c>
      <c r="C31" s="27">
        <v>13044</v>
      </c>
      <c r="D31" s="27">
        <v>72932</v>
      </c>
      <c r="E31" s="27">
        <v>9264</v>
      </c>
      <c r="F31" s="27">
        <v>128111</v>
      </c>
      <c r="G31" s="28">
        <f t="shared" si="0"/>
        <v>71.021159153633846</v>
      </c>
      <c r="H31" s="28">
        <f t="shared" si="1"/>
        <v>175.65814731530739</v>
      </c>
      <c r="I31" s="27">
        <v>26234</v>
      </c>
      <c r="J31" s="27">
        <v>192581</v>
      </c>
    </row>
    <row r="32" spans="1:10" s="3" customFormat="1" x14ac:dyDescent="0.25">
      <c r="A32" s="26">
        <v>24</v>
      </c>
      <c r="B32" s="27" t="s">
        <v>34</v>
      </c>
      <c r="C32" s="27">
        <v>10043</v>
      </c>
      <c r="D32" s="27">
        <v>29766</v>
      </c>
      <c r="E32" s="27">
        <v>5321</v>
      </c>
      <c r="F32" s="27">
        <v>71578</v>
      </c>
      <c r="G32" s="28">
        <f t="shared" si="0"/>
        <v>52.982176640446077</v>
      </c>
      <c r="H32" s="28">
        <f t="shared" si="1"/>
        <v>240.46899146677418</v>
      </c>
      <c r="I32" s="27">
        <v>15955</v>
      </c>
      <c r="J32" s="27">
        <v>109417</v>
      </c>
    </row>
    <row r="33" spans="1:10" s="3" customFormat="1" x14ac:dyDescent="0.25">
      <c r="A33" s="26">
        <v>25</v>
      </c>
      <c r="B33" s="27" t="s">
        <v>35</v>
      </c>
      <c r="C33" s="27">
        <v>6074</v>
      </c>
      <c r="D33" s="27">
        <v>40128</v>
      </c>
      <c r="E33" s="27">
        <v>4808</v>
      </c>
      <c r="F33" s="27">
        <v>42189</v>
      </c>
      <c r="G33" s="28">
        <f t="shared" si="0"/>
        <v>79.157062891010867</v>
      </c>
      <c r="H33" s="28">
        <f t="shared" si="1"/>
        <v>105.13606459330143</v>
      </c>
      <c r="I33" s="27">
        <v>11490</v>
      </c>
      <c r="J33" s="27">
        <v>58722</v>
      </c>
    </row>
    <row r="34" spans="1:10" s="3" customFormat="1" x14ac:dyDescent="0.25">
      <c r="A34" s="26">
        <v>26</v>
      </c>
      <c r="B34" s="27" t="s">
        <v>36</v>
      </c>
      <c r="C34" s="27">
        <v>8454</v>
      </c>
      <c r="D34" s="27">
        <v>64485</v>
      </c>
      <c r="E34" s="27">
        <v>3039</v>
      </c>
      <c r="F34" s="27">
        <v>54743</v>
      </c>
      <c r="G34" s="28">
        <f t="shared" si="0"/>
        <v>35.94748048261178</v>
      </c>
      <c r="H34" s="28">
        <f t="shared" si="1"/>
        <v>84.892610684655352</v>
      </c>
      <c r="I34" s="27">
        <v>7401</v>
      </c>
      <c r="J34" s="27">
        <v>69603</v>
      </c>
    </row>
    <row r="35" spans="1:10" s="3" customFormat="1" x14ac:dyDescent="0.25">
      <c r="A35" s="26">
        <v>27</v>
      </c>
      <c r="B35" s="27" t="s">
        <v>37</v>
      </c>
      <c r="C35" s="27">
        <v>60500</v>
      </c>
      <c r="D35" s="27">
        <v>1168584</v>
      </c>
      <c r="E35" s="27">
        <v>46111</v>
      </c>
      <c r="F35" s="27">
        <v>2093845</v>
      </c>
      <c r="G35" s="28">
        <f t="shared" si="0"/>
        <v>76.216528925619826</v>
      </c>
      <c r="H35" s="28">
        <f t="shared" si="1"/>
        <v>179.17796238866867</v>
      </c>
      <c r="I35" s="27">
        <v>97381</v>
      </c>
      <c r="J35" s="27">
        <v>2512030</v>
      </c>
    </row>
    <row r="36" spans="1:10" s="3" customFormat="1" x14ac:dyDescent="0.25">
      <c r="A36" s="26">
        <v>28</v>
      </c>
      <c r="B36" s="27" t="s">
        <v>38</v>
      </c>
      <c r="C36" s="27">
        <v>18833</v>
      </c>
      <c r="D36" s="27">
        <v>183965</v>
      </c>
      <c r="E36" s="27">
        <v>6136</v>
      </c>
      <c r="F36" s="27">
        <v>183438</v>
      </c>
      <c r="G36" s="28">
        <f t="shared" si="0"/>
        <v>32.581107630223542</v>
      </c>
      <c r="H36" s="28">
        <f t="shared" si="1"/>
        <v>99.713532465414616</v>
      </c>
      <c r="I36" s="27">
        <v>16298</v>
      </c>
      <c r="J36" s="27">
        <v>230725</v>
      </c>
    </row>
    <row r="37" spans="1:10" s="3" customFormat="1" x14ac:dyDescent="0.25">
      <c r="A37" s="26">
        <v>29</v>
      </c>
      <c r="B37" s="27" t="s">
        <v>39</v>
      </c>
      <c r="C37" s="27">
        <v>104868</v>
      </c>
      <c r="D37" s="27">
        <v>1919840</v>
      </c>
      <c r="E37" s="27">
        <v>92190</v>
      </c>
      <c r="F37" s="27">
        <v>4113435</v>
      </c>
      <c r="G37" s="28">
        <f t="shared" si="0"/>
        <v>87.910516077354387</v>
      </c>
      <c r="H37" s="28">
        <f t="shared" si="1"/>
        <v>214.25926118843236</v>
      </c>
      <c r="I37" s="27">
        <v>188379</v>
      </c>
      <c r="J37" s="27">
        <v>5238468</v>
      </c>
    </row>
    <row r="38" spans="1:10" s="3" customFormat="1" x14ac:dyDescent="0.25">
      <c r="A38" s="26">
        <v>30</v>
      </c>
      <c r="B38" s="27" t="s">
        <v>40</v>
      </c>
      <c r="C38" s="27">
        <v>19654</v>
      </c>
      <c r="D38" s="27">
        <v>122901</v>
      </c>
      <c r="E38" s="27">
        <v>6518</v>
      </c>
      <c r="F38" s="27">
        <v>121157</v>
      </c>
      <c r="G38" s="28">
        <f t="shared" si="0"/>
        <v>33.163732573521933</v>
      </c>
      <c r="H38" s="28">
        <f t="shared" si="1"/>
        <v>98.580971676389936</v>
      </c>
      <c r="I38" s="27">
        <v>15524</v>
      </c>
      <c r="J38" s="27">
        <v>187960</v>
      </c>
    </row>
    <row r="39" spans="1:10" s="3" customFormat="1" x14ac:dyDescent="0.25">
      <c r="A39" s="26">
        <v>31</v>
      </c>
      <c r="B39" s="27" t="s">
        <v>41</v>
      </c>
      <c r="C39" s="27">
        <v>562</v>
      </c>
      <c r="D39" s="27">
        <v>38020</v>
      </c>
      <c r="E39" s="27">
        <v>2007</v>
      </c>
      <c r="F39" s="27">
        <v>13503</v>
      </c>
      <c r="G39" s="28">
        <f t="shared" si="0"/>
        <v>357.11743772241994</v>
      </c>
      <c r="H39" s="28">
        <f t="shared" si="1"/>
        <v>35.515518148342977</v>
      </c>
      <c r="I39" s="27">
        <v>6103</v>
      </c>
      <c r="J39" s="27">
        <v>23022</v>
      </c>
    </row>
    <row r="40" spans="1:10" s="3" customFormat="1" x14ac:dyDescent="0.25">
      <c r="A40" s="26">
        <v>32</v>
      </c>
      <c r="B40" s="27" t="s">
        <v>42</v>
      </c>
      <c r="C40" s="27">
        <v>68986</v>
      </c>
      <c r="D40" s="27">
        <v>1104000</v>
      </c>
      <c r="E40" s="27">
        <v>42689</v>
      </c>
      <c r="F40" s="27">
        <v>1606823</v>
      </c>
      <c r="G40" s="28">
        <f t="shared" si="0"/>
        <v>61.880671440582148</v>
      </c>
      <c r="H40" s="28">
        <f t="shared" si="1"/>
        <v>145.54556159420289</v>
      </c>
      <c r="I40" s="27">
        <v>96432</v>
      </c>
      <c r="J40" s="27">
        <v>2021995</v>
      </c>
    </row>
    <row r="41" spans="1:10" s="3" customFormat="1" x14ac:dyDescent="0.25">
      <c r="A41" s="26">
        <v>33</v>
      </c>
      <c r="B41" s="27" t="s">
        <v>43</v>
      </c>
      <c r="C41" s="27">
        <v>11336</v>
      </c>
      <c r="D41" s="27">
        <v>573244</v>
      </c>
      <c r="E41" s="27">
        <v>15305</v>
      </c>
      <c r="F41" s="27">
        <v>720300</v>
      </c>
      <c r="G41" s="28">
        <f t="shared" si="0"/>
        <v>135.01235003528583</v>
      </c>
      <c r="H41" s="28">
        <f t="shared" si="1"/>
        <v>125.65329946759147</v>
      </c>
      <c r="I41" s="27">
        <v>39715</v>
      </c>
      <c r="J41" s="27">
        <v>708042</v>
      </c>
    </row>
    <row r="42" spans="1:10" s="3" customFormat="1" ht="18.75" x14ac:dyDescent="0.4">
      <c r="A42" s="29" t="s">
        <v>44</v>
      </c>
      <c r="B42" s="30"/>
      <c r="C42" s="31">
        <f>SUM(C9:C41)</f>
        <v>746461</v>
      </c>
      <c r="D42" s="31">
        <f>SUM(D9:D41)</f>
        <v>14325692</v>
      </c>
      <c r="E42" s="31">
        <f>SUM(E9:E41)</f>
        <v>515066</v>
      </c>
      <c r="F42" s="31">
        <f>SUM(F9:F41)</f>
        <v>19584087</v>
      </c>
      <c r="G42" s="32">
        <f t="shared" si="0"/>
        <v>69.00105966688146</v>
      </c>
      <c r="H42" s="32">
        <f t="shared" si="1"/>
        <v>136.70604533449412</v>
      </c>
      <c r="I42" s="31">
        <f>SUM(I9:I41)</f>
        <v>1204318</v>
      </c>
      <c r="J42" s="31">
        <f>SUM(J9:J41)</f>
        <v>24405176</v>
      </c>
    </row>
    <row r="43" spans="1:10" s="3" customFormat="1" x14ac:dyDescent="0.25">
      <c r="A43" s="27"/>
      <c r="B43" s="27" t="s">
        <v>45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E19" sqref="E19"/>
    </sheetView>
  </sheetViews>
  <sheetFormatPr defaultColWidth="9.140625" defaultRowHeight="15" x14ac:dyDescent="0.25"/>
  <cols>
    <col min="1" max="1" width="6.42578125" style="1" customWidth="1"/>
    <col min="2" max="2" width="22.85546875" style="1" customWidth="1"/>
    <col min="3" max="3" width="9.85546875" style="1" customWidth="1"/>
    <col min="4" max="4" width="11" style="2" customWidth="1"/>
    <col min="5" max="5" width="10" style="1" customWidth="1"/>
    <col min="6" max="6" width="15" style="2" customWidth="1"/>
    <col min="7" max="7" width="9.7109375" style="2" customWidth="1"/>
    <col min="8" max="8" width="9.42578125" style="2" customWidth="1"/>
    <col min="9" max="9" width="10.28515625" style="1" customWidth="1"/>
    <col min="10" max="10" width="13.8554687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58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49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66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33" t="s">
        <v>59</v>
      </c>
      <c r="B5" s="34"/>
      <c r="C5" s="35"/>
      <c r="D5" s="36"/>
      <c r="E5" s="37"/>
      <c r="F5" s="36"/>
      <c r="G5" s="36"/>
      <c r="H5" s="36"/>
      <c r="I5" s="35"/>
      <c r="J5" s="38" t="s">
        <v>3</v>
      </c>
    </row>
    <row r="6" spans="1:10" ht="15.75" customHeight="1" x14ac:dyDescent="0.25">
      <c r="A6" s="18" t="s">
        <v>4</v>
      </c>
      <c r="B6" s="9" t="s">
        <v>5</v>
      </c>
      <c r="C6" s="9" t="str">
        <f>ACP!C6</f>
        <v>Target 2023 - 24</v>
      </c>
      <c r="D6" s="10"/>
      <c r="E6" s="19" t="s">
        <v>6</v>
      </c>
      <c r="F6" s="20"/>
      <c r="G6" s="18" t="s">
        <v>7</v>
      </c>
      <c r="H6" s="21"/>
      <c r="I6" s="19" t="s">
        <v>8</v>
      </c>
      <c r="J6" s="22"/>
    </row>
    <row r="7" spans="1:10" ht="31.5" customHeight="1" x14ac:dyDescent="0.25">
      <c r="A7" s="8"/>
      <c r="B7" s="7"/>
      <c r="C7" s="11"/>
      <c r="D7" s="11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9</v>
      </c>
      <c r="D8" s="25" t="s">
        <v>10</v>
      </c>
      <c r="E8" s="4" t="s">
        <v>9</v>
      </c>
      <c r="F8" s="25" t="s">
        <v>10</v>
      </c>
      <c r="G8" s="25" t="s">
        <v>9</v>
      </c>
      <c r="H8" s="25" t="s">
        <v>10</v>
      </c>
      <c r="I8" s="4" t="s">
        <v>9</v>
      </c>
      <c r="J8" s="25" t="s">
        <v>10</v>
      </c>
    </row>
    <row r="9" spans="1:10" s="3" customFormat="1" x14ac:dyDescent="0.25">
      <c r="A9" s="26">
        <v>1</v>
      </c>
      <c r="B9" s="27" t="s">
        <v>11</v>
      </c>
      <c r="C9" s="27">
        <v>11508</v>
      </c>
      <c r="D9" s="27">
        <v>50648</v>
      </c>
      <c r="E9" s="27">
        <v>1670</v>
      </c>
      <c r="F9" s="27">
        <v>8636</v>
      </c>
      <c r="G9" s="28">
        <f t="shared" ref="G9:G42" si="0">(E9/C9)*100</f>
        <v>14.511644073687869</v>
      </c>
      <c r="H9" s="28">
        <f t="shared" ref="H9:H42" si="1">(F9/D9)*100</f>
        <v>17.051018796398672</v>
      </c>
      <c r="I9" s="27">
        <v>8569</v>
      </c>
      <c r="J9" s="27">
        <v>55864</v>
      </c>
    </row>
    <row r="10" spans="1:10" s="3" customFormat="1" x14ac:dyDescent="0.25">
      <c r="A10" s="26">
        <v>2</v>
      </c>
      <c r="B10" s="27" t="s">
        <v>12</v>
      </c>
      <c r="C10" s="27">
        <v>593</v>
      </c>
      <c r="D10" s="27">
        <v>1612</v>
      </c>
      <c r="E10" s="27">
        <v>143</v>
      </c>
      <c r="F10" s="27">
        <v>251</v>
      </c>
      <c r="G10" s="28">
        <f t="shared" si="0"/>
        <v>24.114671163575039</v>
      </c>
      <c r="H10" s="28">
        <f t="shared" si="1"/>
        <v>15.570719602977668</v>
      </c>
      <c r="I10" s="27">
        <v>545</v>
      </c>
      <c r="J10" s="27">
        <v>2069</v>
      </c>
    </row>
    <row r="11" spans="1:10" s="3" customFormat="1" x14ac:dyDescent="0.25">
      <c r="A11" s="26">
        <v>3</v>
      </c>
      <c r="B11" s="27" t="s">
        <v>13</v>
      </c>
      <c r="C11" s="27">
        <v>1103</v>
      </c>
      <c r="D11" s="27">
        <v>7925</v>
      </c>
      <c r="E11" s="27">
        <v>800</v>
      </c>
      <c r="F11" s="27">
        <v>5138</v>
      </c>
      <c r="G11" s="28">
        <f t="shared" si="0"/>
        <v>72.529465095194922</v>
      </c>
      <c r="H11" s="28">
        <f t="shared" si="1"/>
        <v>64.832807570977906</v>
      </c>
      <c r="I11" s="27">
        <v>2429</v>
      </c>
      <c r="J11" s="27">
        <v>17264</v>
      </c>
    </row>
    <row r="12" spans="1:10" s="3" customFormat="1" x14ac:dyDescent="0.25">
      <c r="A12" s="26">
        <v>4</v>
      </c>
      <c r="B12" s="27" t="s">
        <v>14</v>
      </c>
      <c r="C12" s="27">
        <v>447</v>
      </c>
      <c r="D12" s="27">
        <v>777</v>
      </c>
      <c r="E12" s="27">
        <v>78</v>
      </c>
      <c r="F12" s="27">
        <v>279</v>
      </c>
      <c r="G12" s="28">
        <f t="shared" si="0"/>
        <v>17.449664429530202</v>
      </c>
      <c r="H12" s="28">
        <f t="shared" si="1"/>
        <v>35.907335907335906</v>
      </c>
      <c r="I12" s="27">
        <v>277</v>
      </c>
      <c r="J12" s="27">
        <v>1134</v>
      </c>
    </row>
    <row r="13" spans="1:10" s="3" customFormat="1" x14ac:dyDescent="0.25">
      <c r="A13" s="26">
        <v>5</v>
      </c>
      <c r="B13" s="27" t="s">
        <v>15</v>
      </c>
      <c r="C13" s="27">
        <v>1419</v>
      </c>
      <c r="D13" s="27">
        <v>7077</v>
      </c>
      <c r="E13" s="27">
        <v>214</v>
      </c>
      <c r="F13" s="27">
        <v>705</v>
      </c>
      <c r="G13" s="28">
        <f t="shared" si="0"/>
        <v>15.081042988019732</v>
      </c>
      <c r="H13" s="28">
        <f t="shared" si="1"/>
        <v>9.9618482407799913</v>
      </c>
      <c r="I13" s="27">
        <v>579</v>
      </c>
      <c r="J13" s="27">
        <v>2726</v>
      </c>
    </row>
    <row r="14" spans="1:10" s="3" customFormat="1" x14ac:dyDescent="0.25">
      <c r="A14" s="26">
        <v>6</v>
      </c>
      <c r="B14" s="27" t="s">
        <v>16</v>
      </c>
      <c r="C14" s="27">
        <v>586</v>
      </c>
      <c r="D14" s="27">
        <v>2036</v>
      </c>
      <c r="E14" s="27">
        <v>323</v>
      </c>
      <c r="F14" s="27">
        <v>1574</v>
      </c>
      <c r="G14" s="28">
        <f t="shared" si="0"/>
        <v>55.119453924914673</v>
      </c>
      <c r="H14" s="28">
        <f t="shared" si="1"/>
        <v>77.308447937131632</v>
      </c>
      <c r="I14" s="27">
        <v>1290</v>
      </c>
      <c r="J14" s="27">
        <v>6930</v>
      </c>
    </row>
    <row r="15" spans="1:10" s="3" customFormat="1" x14ac:dyDescent="0.25">
      <c r="A15" s="26">
        <v>7</v>
      </c>
      <c r="B15" s="27" t="s">
        <v>17</v>
      </c>
      <c r="C15" s="27">
        <v>409</v>
      </c>
      <c r="D15" s="27">
        <v>1870</v>
      </c>
      <c r="E15" s="27">
        <v>336</v>
      </c>
      <c r="F15" s="27">
        <v>871</v>
      </c>
      <c r="G15" s="28">
        <f t="shared" si="0"/>
        <v>82.151589242053788</v>
      </c>
      <c r="H15" s="28">
        <f t="shared" si="1"/>
        <v>46.577540106951872</v>
      </c>
      <c r="I15" s="27">
        <v>1255</v>
      </c>
      <c r="J15" s="27">
        <v>5610</v>
      </c>
    </row>
    <row r="16" spans="1:10" s="3" customFormat="1" x14ac:dyDescent="0.25">
      <c r="A16" s="26">
        <v>8</v>
      </c>
      <c r="B16" s="27" t="s">
        <v>18</v>
      </c>
      <c r="C16" s="27">
        <v>110</v>
      </c>
      <c r="D16" s="27">
        <v>886</v>
      </c>
      <c r="E16" s="27">
        <v>33</v>
      </c>
      <c r="F16" s="27">
        <v>62</v>
      </c>
      <c r="G16" s="28">
        <f t="shared" si="0"/>
        <v>30</v>
      </c>
      <c r="H16" s="28">
        <f t="shared" si="1"/>
        <v>6.9977426636568847</v>
      </c>
      <c r="I16" s="27">
        <v>104</v>
      </c>
      <c r="J16" s="27">
        <v>397</v>
      </c>
    </row>
    <row r="17" spans="1:10" s="3" customFormat="1" x14ac:dyDescent="0.25">
      <c r="A17" s="26">
        <v>9</v>
      </c>
      <c r="B17" s="27" t="s">
        <v>19</v>
      </c>
      <c r="C17" s="27">
        <v>250</v>
      </c>
      <c r="D17" s="27">
        <v>2900</v>
      </c>
      <c r="E17" s="27">
        <v>32</v>
      </c>
      <c r="F17" s="27">
        <v>165</v>
      </c>
      <c r="G17" s="28">
        <f t="shared" si="0"/>
        <v>12.8</v>
      </c>
      <c r="H17" s="28">
        <f t="shared" si="1"/>
        <v>5.6896551724137936</v>
      </c>
      <c r="I17" s="27">
        <v>144</v>
      </c>
      <c r="J17" s="27">
        <v>634</v>
      </c>
    </row>
    <row r="18" spans="1:10" s="3" customFormat="1" x14ac:dyDescent="0.25">
      <c r="A18" s="26">
        <v>10</v>
      </c>
      <c r="B18" s="27" t="s">
        <v>20</v>
      </c>
      <c r="C18" s="27">
        <v>20</v>
      </c>
      <c r="D18" s="27">
        <v>75</v>
      </c>
      <c r="E18" s="27">
        <v>3</v>
      </c>
      <c r="F18" s="27">
        <v>19</v>
      </c>
      <c r="G18" s="28">
        <f t="shared" si="0"/>
        <v>15</v>
      </c>
      <c r="H18" s="28">
        <f t="shared" si="1"/>
        <v>25.333333333333336</v>
      </c>
      <c r="I18" s="27">
        <v>16</v>
      </c>
      <c r="J18" s="27">
        <v>73</v>
      </c>
    </row>
    <row r="19" spans="1:10" s="3" customFormat="1" x14ac:dyDescent="0.25">
      <c r="A19" s="26">
        <v>11</v>
      </c>
      <c r="B19" s="27" t="s">
        <v>21</v>
      </c>
      <c r="C19" s="27">
        <v>117</v>
      </c>
      <c r="D19" s="27">
        <v>192</v>
      </c>
      <c r="E19" s="27">
        <v>121</v>
      </c>
      <c r="F19" s="27">
        <v>197</v>
      </c>
      <c r="G19" s="28">
        <f t="shared" si="0"/>
        <v>103.41880341880344</v>
      </c>
      <c r="H19" s="28">
        <f t="shared" si="1"/>
        <v>102.60416666666667</v>
      </c>
      <c r="I19" s="27">
        <v>387</v>
      </c>
      <c r="J19" s="27">
        <v>1136</v>
      </c>
    </row>
    <row r="20" spans="1:10" s="3" customFormat="1" x14ac:dyDescent="0.25">
      <c r="A20" s="26">
        <v>12</v>
      </c>
      <c r="B20" s="27" t="s">
        <v>22</v>
      </c>
      <c r="C20" s="27">
        <v>511</v>
      </c>
      <c r="D20" s="27">
        <v>2041</v>
      </c>
      <c r="E20" s="27">
        <v>56</v>
      </c>
      <c r="F20" s="27">
        <v>172</v>
      </c>
      <c r="G20" s="28">
        <f t="shared" si="0"/>
        <v>10.95890410958904</v>
      </c>
      <c r="H20" s="28">
        <f t="shared" si="1"/>
        <v>8.4272415482606569</v>
      </c>
      <c r="I20" s="27">
        <v>206</v>
      </c>
      <c r="J20" s="27">
        <v>802</v>
      </c>
    </row>
    <row r="21" spans="1:10" s="3" customFormat="1" x14ac:dyDescent="0.25">
      <c r="A21" s="26">
        <v>13</v>
      </c>
      <c r="B21" s="27" t="s">
        <v>23</v>
      </c>
      <c r="C21" s="27">
        <v>800</v>
      </c>
      <c r="D21" s="27">
        <v>2200</v>
      </c>
      <c r="E21" s="27">
        <v>878</v>
      </c>
      <c r="F21" s="27">
        <v>2240</v>
      </c>
      <c r="G21" s="28">
        <f t="shared" si="0"/>
        <v>109.74999999999999</v>
      </c>
      <c r="H21" s="28">
        <f t="shared" si="1"/>
        <v>101.81818181818181</v>
      </c>
      <c r="I21" s="27">
        <v>2836</v>
      </c>
      <c r="J21" s="27">
        <v>9109</v>
      </c>
    </row>
    <row r="22" spans="1:10" s="3" customFormat="1" x14ac:dyDescent="0.25">
      <c r="A22" s="26">
        <v>14</v>
      </c>
      <c r="B22" s="27" t="s">
        <v>24</v>
      </c>
      <c r="C22" s="27">
        <v>839</v>
      </c>
      <c r="D22" s="27">
        <v>3291</v>
      </c>
      <c r="E22" s="27">
        <v>178</v>
      </c>
      <c r="F22" s="27">
        <v>313</v>
      </c>
      <c r="G22" s="28">
        <f t="shared" si="0"/>
        <v>21.215733015494635</v>
      </c>
      <c r="H22" s="28">
        <f t="shared" si="1"/>
        <v>9.5107869948343975</v>
      </c>
      <c r="I22" s="27">
        <v>558</v>
      </c>
      <c r="J22" s="27">
        <v>2117</v>
      </c>
    </row>
    <row r="23" spans="1:10" s="3" customFormat="1" x14ac:dyDescent="0.25">
      <c r="A23" s="26">
        <v>15</v>
      </c>
      <c r="B23" s="27" t="s">
        <v>25</v>
      </c>
      <c r="C23" s="27">
        <v>2009</v>
      </c>
      <c r="D23" s="27">
        <v>1000</v>
      </c>
      <c r="E23" s="27">
        <v>243</v>
      </c>
      <c r="F23" s="27">
        <v>568</v>
      </c>
      <c r="G23" s="28">
        <f t="shared" si="0"/>
        <v>12.09556993529119</v>
      </c>
      <c r="H23" s="28">
        <f t="shared" si="1"/>
        <v>56.8</v>
      </c>
      <c r="I23" s="27">
        <v>997</v>
      </c>
      <c r="J23" s="27">
        <v>3869</v>
      </c>
    </row>
    <row r="24" spans="1:10" s="3" customFormat="1" x14ac:dyDescent="0.25">
      <c r="A24" s="26">
        <v>16</v>
      </c>
      <c r="B24" s="27" t="s">
        <v>26</v>
      </c>
      <c r="C24" s="27">
        <v>468</v>
      </c>
      <c r="D24" s="27">
        <v>1332</v>
      </c>
      <c r="E24" s="27">
        <v>306</v>
      </c>
      <c r="F24" s="27">
        <v>590</v>
      </c>
      <c r="G24" s="28">
        <f t="shared" si="0"/>
        <v>65.384615384615387</v>
      </c>
      <c r="H24" s="28">
        <f t="shared" si="1"/>
        <v>44.294294294294296</v>
      </c>
      <c r="I24" s="27">
        <v>1167</v>
      </c>
      <c r="J24" s="27">
        <v>4413</v>
      </c>
    </row>
    <row r="25" spans="1:10" s="3" customFormat="1" x14ac:dyDescent="0.25">
      <c r="A25" s="26">
        <v>17</v>
      </c>
      <c r="B25" s="27" t="s">
        <v>27</v>
      </c>
      <c r="C25" s="27">
        <v>639</v>
      </c>
      <c r="D25" s="27">
        <v>2560</v>
      </c>
      <c r="E25" s="27">
        <v>276</v>
      </c>
      <c r="F25" s="27">
        <v>797</v>
      </c>
      <c r="G25" s="28">
        <f t="shared" si="0"/>
        <v>43.1924882629108</v>
      </c>
      <c r="H25" s="28">
        <f t="shared" si="1"/>
        <v>31.1328125</v>
      </c>
      <c r="I25" s="27">
        <v>991</v>
      </c>
      <c r="J25" s="27">
        <v>4387</v>
      </c>
    </row>
    <row r="26" spans="1:10" s="3" customFormat="1" x14ac:dyDescent="0.25">
      <c r="A26" s="26">
        <v>18</v>
      </c>
      <c r="B26" s="27" t="s">
        <v>28</v>
      </c>
      <c r="C26" s="27">
        <v>4203</v>
      </c>
      <c r="D26" s="27">
        <v>12342</v>
      </c>
      <c r="E26" s="27">
        <v>236</v>
      </c>
      <c r="F26" s="27">
        <v>1460</v>
      </c>
      <c r="G26" s="28">
        <f t="shared" si="0"/>
        <v>5.6150368784201756</v>
      </c>
      <c r="H26" s="28">
        <f t="shared" si="1"/>
        <v>11.829525198509156</v>
      </c>
      <c r="I26" s="27">
        <v>916</v>
      </c>
      <c r="J26" s="27">
        <v>5354</v>
      </c>
    </row>
    <row r="27" spans="1:10" s="3" customFormat="1" x14ac:dyDescent="0.25">
      <c r="A27" s="26">
        <v>19</v>
      </c>
      <c r="B27" s="27" t="s">
        <v>29</v>
      </c>
      <c r="C27" s="27">
        <v>500</v>
      </c>
      <c r="D27" s="27">
        <v>1300</v>
      </c>
      <c r="E27" s="27">
        <v>380</v>
      </c>
      <c r="F27" s="27">
        <v>1221</v>
      </c>
      <c r="G27" s="28">
        <f t="shared" si="0"/>
        <v>76</v>
      </c>
      <c r="H27" s="28">
        <f t="shared" si="1"/>
        <v>93.92307692307692</v>
      </c>
      <c r="I27" s="27">
        <v>1355</v>
      </c>
      <c r="J27" s="27">
        <v>4192</v>
      </c>
    </row>
    <row r="28" spans="1:10" s="3" customFormat="1" x14ac:dyDescent="0.25">
      <c r="A28" s="26">
        <v>20</v>
      </c>
      <c r="B28" s="27" t="s">
        <v>30</v>
      </c>
      <c r="C28" s="27">
        <v>681</v>
      </c>
      <c r="D28" s="27">
        <v>1993</v>
      </c>
      <c r="E28" s="27">
        <v>48</v>
      </c>
      <c r="F28" s="27">
        <v>176</v>
      </c>
      <c r="G28" s="28">
        <f t="shared" si="0"/>
        <v>7.0484581497797363</v>
      </c>
      <c r="H28" s="28">
        <f t="shared" si="1"/>
        <v>8.8309081786251884</v>
      </c>
      <c r="I28" s="27">
        <v>197</v>
      </c>
      <c r="J28" s="27">
        <v>875</v>
      </c>
    </row>
    <row r="29" spans="1:10" s="3" customFormat="1" x14ac:dyDescent="0.25">
      <c r="A29" s="26">
        <v>21</v>
      </c>
      <c r="B29" s="27" t="s">
        <v>31</v>
      </c>
      <c r="C29" s="27">
        <v>1383</v>
      </c>
      <c r="D29" s="27">
        <v>207</v>
      </c>
      <c r="E29" s="27">
        <v>71</v>
      </c>
      <c r="F29" s="27">
        <v>235</v>
      </c>
      <c r="G29" s="28">
        <f t="shared" si="0"/>
        <v>5.1337671728127265</v>
      </c>
      <c r="H29" s="28">
        <f t="shared" si="1"/>
        <v>113.52657004830917</v>
      </c>
      <c r="I29" s="27">
        <v>256</v>
      </c>
      <c r="J29" s="27">
        <v>1245</v>
      </c>
    </row>
    <row r="30" spans="1:10" s="3" customFormat="1" x14ac:dyDescent="0.25">
      <c r="A30" s="26">
        <v>22</v>
      </c>
      <c r="B30" s="27" t="s">
        <v>32</v>
      </c>
      <c r="C30" s="27">
        <v>26</v>
      </c>
      <c r="D30" s="27">
        <v>468</v>
      </c>
      <c r="E30" s="27">
        <v>19</v>
      </c>
      <c r="F30" s="27">
        <v>126</v>
      </c>
      <c r="G30" s="28">
        <f t="shared" si="0"/>
        <v>73.076923076923066</v>
      </c>
      <c r="H30" s="28">
        <f t="shared" si="1"/>
        <v>26.923076923076923</v>
      </c>
      <c r="I30" s="27">
        <v>72</v>
      </c>
      <c r="J30" s="27">
        <v>379</v>
      </c>
    </row>
    <row r="31" spans="1:10" s="3" customFormat="1" x14ac:dyDescent="0.25">
      <c r="A31" s="26">
        <v>23</v>
      </c>
      <c r="B31" s="27" t="s">
        <v>33</v>
      </c>
      <c r="C31" s="27">
        <v>839</v>
      </c>
      <c r="D31" s="27">
        <v>5990</v>
      </c>
      <c r="E31" s="27">
        <v>305</v>
      </c>
      <c r="F31" s="27">
        <v>1771</v>
      </c>
      <c r="G31" s="28">
        <f t="shared" si="0"/>
        <v>36.352800953516088</v>
      </c>
      <c r="H31" s="28">
        <f t="shared" si="1"/>
        <v>29.565943238731219</v>
      </c>
      <c r="I31" s="27">
        <v>1181</v>
      </c>
      <c r="J31" s="27">
        <v>7159</v>
      </c>
    </row>
    <row r="32" spans="1:10" s="3" customFormat="1" x14ac:dyDescent="0.25">
      <c r="A32" s="26">
        <v>24</v>
      </c>
      <c r="B32" s="27" t="s">
        <v>34</v>
      </c>
      <c r="C32" s="27">
        <v>507</v>
      </c>
      <c r="D32" s="27">
        <v>1887</v>
      </c>
      <c r="E32" s="27">
        <v>101</v>
      </c>
      <c r="F32" s="27">
        <v>464</v>
      </c>
      <c r="G32" s="28">
        <f t="shared" si="0"/>
        <v>19.92110453648915</v>
      </c>
      <c r="H32" s="28">
        <f t="shared" si="1"/>
        <v>24.58929517753047</v>
      </c>
      <c r="I32" s="27">
        <v>432</v>
      </c>
      <c r="J32" s="27">
        <v>1955</v>
      </c>
    </row>
    <row r="33" spans="1:10" s="3" customFormat="1" x14ac:dyDescent="0.25">
      <c r="A33" s="26">
        <v>25</v>
      </c>
      <c r="B33" s="27" t="s">
        <v>35</v>
      </c>
      <c r="C33" s="27">
        <v>291</v>
      </c>
      <c r="D33" s="27">
        <v>1120</v>
      </c>
      <c r="E33" s="27">
        <v>77</v>
      </c>
      <c r="F33" s="27">
        <v>263</v>
      </c>
      <c r="G33" s="28">
        <f t="shared" si="0"/>
        <v>26.460481099656359</v>
      </c>
      <c r="H33" s="28">
        <f t="shared" si="1"/>
        <v>23.482142857142858</v>
      </c>
      <c r="I33" s="27">
        <v>282</v>
      </c>
      <c r="J33" s="27">
        <v>1207</v>
      </c>
    </row>
    <row r="34" spans="1:10" s="3" customFormat="1" x14ac:dyDescent="0.25">
      <c r="A34" s="26">
        <v>26</v>
      </c>
      <c r="B34" s="27" t="s">
        <v>36</v>
      </c>
      <c r="C34" s="27">
        <v>141</v>
      </c>
      <c r="D34" s="27">
        <v>846</v>
      </c>
      <c r="E34" s="27">
        <v>110</v>
      </c>
      <c r="F34" s="27">
        <v>327</v>
      </c>
      <c r="G34" s="28">
        <f t="shared" si="0"/>
        <v>78.01418439716312</v>
      </c>
      <c r="H34" s="28">
        <f t="shared" si="1"/>
        <v>38.652482269503544</v>
      </c>
      <c r="I34" s="27">
        <v>365</v>
      </c>
      <c r="J34" s="27">
        <v>1685</v>
      </c>
    </row>
    <row r="35" spans="1:10" s="3" customFormat="1" x14ac:dyDescent="0.25">
      <c r="A35" s="26">
        <v>27</v>
      </c>
      <c r="B35" s="27" t="s">
        <v>37</v>
      </c>
      <c r="C35" s="27">
        <v>1000</v>
      </c>
      <c r="D35" s="27">
        <v>5000</v>
      </c>
      <c r="E35" s="27">
        <v>700</v>
      </c>
      <c r="F35" s="27">
        <v>2029</v>
      </c>
      <c r="G35" s="28">
        <f t="shared" si="0"/>
        <v>70</v>
      </c>
      <c r="H35" s="28">
        <f t="shared" si="1"/>
        <v>40.58</v>
      </c>
      <c r="I35" s="27">
        <v>2590</v>
      </c>
      <c r="J35" s="27">
        <v>13134</v>
      </c>
    </row>
    <row r="36" spans="1:10" s="3" customFormat="1" x14ac:dyDescent="0.25">
      <c r="A36" s="26">
        <v>28</v>
      </c>
      <c r="B36" s="27" t="s">
        <v>38</v>
      </c>
      <c r="C36" s="27">
        <v>486</v>
      </c>
      <c r="D36" s="27">
        <v>863</v>
      </c>
      <c r="E36" s="27">
        <v>109</v>
      </c>
      <c r="F36" s="27">
        <v>607</v>
      </c>
      <c r="G36" s="28">
        <f t="shared" si="0"/>
        <v>22.427983539094651</v>
      </c>
      <c r="H36" s="28">
        <f t="shared" si="1"/>
        <v>70.336037079953655</v>
      </c>
      <c r="I36" s="27">
        <v>509</v>
      </c>
      <c r="J36" s="27">
        <v>2447</v>
      </c>
    </row>
    <row r="37" spans="1:10" s="3" customFormat="1" x14ac:dyDescent="0.25">
      <c r="A37" s="26">
        <v>29</v>
      </c>
      <c r="B37" s="27" t="s">
        <v>39</v>
      </c>
      <c r="C37" s="27">
        <v>9525</v>
      </c>
      <c r="D37" s="27">
        <v>35928</v>
      </c>
      <c r="E37" s="27">
        <v>1449</v>
      </c>
      <c r="F37" s="27">
        <v>8352</v>
      </c>
      <c r="G37" s="28">
        <f t="shared" si="0"/>
        <v>15.21259842519685</v>
      </c>
      <c r="H37" s="28">
        <f t="shared" si="1"/>
        <v>23.246492985971944</v>
      </c>
      <c r="I37" s="27">
        <v>5236</v>
      </c>
      <c r="J37" s="27">
        <v>32141</v>
      </c>
    </row>
    <row r="38" spans="1:10" s="3" customFormat="1" x14ac:dyDescent="0.25">
      <c r="A38" s="26">
        <v>30</v>
      </c>
      <c r="B38" s="27" t="s">
        <v>40</v>
      </c>
      <c r="C38" s="27">
        <v>434</v>
      </c>
      <c r="D38" s="27">
        <v>1622</v>
      </c>
      <c r="E38" s="27">
        <v>117</v>
      </c>
      <c r="F38" s="27">
        <v>356</v>
      </c>
      <c r="G38" s="28">
        <f t="shared" si="0"/>
        <v>26.958525345622121</v>
      </c>
      <c r="H38" s="28">
        <f t="shared" si="1"/>
        <v>21.948212083847103</v>
      </c>
      <c r="I38" s="27">
        <v>422</v>
      </c>
      <c r="J38" s="27">
        <v>1743</v>
      </c>
    </row>
    <row r="39" spans="1:10" s="3" customFormat="1" x14ac:dyDescent="0.25">
      <c r="A39" s="26">
        <v>31</v>
      </c>
      <c r="B39" s="27" t="s">
        <v>41</v>
      </c>
      <c r="C39" s="27">
        <v>649</v>
      </c>
      <c r="D39" s="27">
        <v>2084</v>
      </c>
      <c r="E39" s="27">
        <v>70</v>
      </c>
      <c r="F39" s="27">
        <v>390</v>
      </c>
      <c r="G39" s="28">
        <f t="shared" si="0"/>
        <v>10.785824345146379</v>
      </c>
      <c r="H39" s="28">
        <f t="shared" si="1"/>
        <v>18.71401151631478</v>
      </c>
      <c r="I39" s="27">
        <v>281</v>
      </c>
      <c r="J39" s="27">
        <v>1665</v>
      </c>
    </row>
    <row r="40" spans="1:10" s="3" customFormat="1" x14ac:dyDescent="0.25">
      <c r="A40" s="26">
        <v>32</v>
      </c>
      <c r="B40" s="27" t="s">
        <v>42</v>
      </c>
      <c r="C40" s="27">
        <v>1794</v>
      </c>
      <c r="D40" s="27">
        <v>11500</v>
      </c>
      <c r="E40" s="27">
        <v>1305</v>
      </c>
      <c r="F40" s="27">
        <v>8457</v>
      </c>
      <c r="G40" s="28">
        <f t="shared" si="0"/>
        <v>72.742474916387962</v>
      </c>
      <c r="H40" s="28">
        <f t="shared" si="1"/>
        <v>73.539130434782606</v>
      </c>
      <c r="I40" s="27">
        <v>5365</v>
      </c>
      <c r="J40" s="27">
        <v>38483</v>
      </c>
    </row>
    <row r="41" spans="1:10" s="3" customFormat="1" x14ac:dyDescent="0.25">
      <c r="A41" s="26">
        <v>33</v>
      </c>
      <c r="B41" s="27" t="s">
        <v>43</v>
      </c>
      <c r="C41" s="27">
        <v>733</v>
      </c>
      <c r="D41" s="27">
        <v>4738</v>
      </c>
      <c r="E41" s="27">
        <v>333</v>
      </c>
      <c r="F41" s="27">
        <v>1308</v>
      </c>
      <c r="G41" s="28">
        <f t="shared" si="0"/>
        <v>45.429740791268756</v>
      </c>
      <c r="H41" s="28">
        <f t="shared" si="1"/>
        <v>27.60658505698607</v>
      </c>
      <c r="I41" s="27">
        <v>1230</v>
      </c>
      <c r="J41" s="27">
        <v>6085</v>
      </c>
    </row>
    <row r="42" spans="1:10" s="3" customFormat="1" ht="18.75" x14ac:dyDescent="0.4">
      <c r="A42" s="29" t="s">
        <v>44</v>
      </c>
      <c r="B42" s="30"/>
      <c r="C42" s="31">
        <f>SUM(C9:C41)</f>
        <v>45020</v>
      </c>
      <c r="D42" s="31">
        <f>SUM(D9:D41)</f>
        <v>176310</v>
      </c>
      <c r="E42" s="31">
        <f>SUM(E9:E41)</f>
        <v>11120</v>
      </c>
      <c r="F42" s="31">
        <f>SUM(F9:F41)</f>
        <v>50119</v>
      </c>
      <c r="G42" s="32">
        <f t="shared" si="0"/>
        <v>24.700133274100398</v>
      </c>
      <c r="H42" s="32">
        <f t="shared" si="1"/>
        <v>28.426634904429697</v>
      </c>
      <c r="I42" s="31">
        <f>SUM(I9:I41)</f>
        <v>43039</v>
      </c>
      <c r="J42" s="31">
        <f>SUM(J9:J41)</f>
        <v>238283</v>
      </c>
    </row>
    <row r="43" spans="1:10" s="3" customFormat="1" x14ac:dyDescent="0.25">
      <c r="A43" s="27"/>
      <c r="B43" s="27" t="s">
        <v>45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="90" zoomScaleSheetLayoutView="90" workbookViewId="0">
      <selection activeCell="F15" sqref="F15"/>
    </sheetView>
  </sheetViews>
  <sheetFormatPr defaultColWidth="9.140625" defaultRowHeight="15" x14ac:dyDescent="0.25"/>
  <cols>
    <col min="1" max="1" width="6.42578125" style="1" customWidth="1"/>
    <col min="2" max="2" width="32.7109375" style="1" customWidth="1"/>
    <col min="3" max="3" width="10.5703125" style="1" customWidth="1"/>
    <col min="4" max="4" width="12" style="2" customWidth="1"/>
    <col min="5" max="5" width="11" style="1" customWidth="1"/>
    <col min="6" max="6" width="12" style="2" customWidth="1"/>
    <col min="7" max="7" width="9.5703125" style="2" customWidth="1"/>
    <col min="8" max="8" width="9.140625" style="2" customWidth="1"/>
    <col min="9" max="9" width="12" style="1" customWidth="1"/>
    <col min="10" max="10" width="12.7109375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66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4">
      <c r="A5" s="33" t="s">
        <v>61</v>
      </c>
      <c r="B5" s="34"/>
      <c r="C5" s="35"/>
      <c r="D5" s="36"/>
      <c r="E5" s="37"/>
      <c r="F5" s="36"/>
      <c r="G5" s="36"/>
      <c r="H5" s="36"/>
      <c r="I5" s="35"/>
      <c r="J5" s="38" t="s">
        <v>3</v>
      </c>
    </row>
    <row r="6" spans="1:10" ht="15.75" customHeight="1" x14ac:dyDescent="0.25">
      <c r="A6" s="18" t="s">
        <v>4</v>
      </c>
      <c r="B6" s="9" t="s">
        <v>5</v>
      </c>
      <c r="C6" s="9" t="str">
        <f>ACP!C6</f>
        <v>Target 2023 - 24</v>
      </c>
      <c r="D6" s="10"/>
      <c r="E6" s="19" t="s">
        <v>6</v>
      </c>
      <c r="F6" s="20"/>
      <c r="G6" s="18" t="s">
        <v>7</v>
      </c>
      <c r="H6" s="21"/>
      <c r="I6" s="19" t="s">
        <v>8</v>
      </c>
      <c r="J6" s="22"/>
    </row>
    <row r="7" spans="1:10" ht="31.5" customHeight="1" x14ac:dyDescent="0.25">
      <c r="A7" s="8"/>
      <c r="B7" s="7"/>
      <c r="C7" s="11"/>
      <c r="D7" s="11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9</v>
      </c>
      <c r="D8" s="25" t="s">
        <v>10</v>
      </c>
      <c r="E8" s="4" t="s">
        <v>9</v>
      </c>
      <c r="F8" s="25" t="s">
        <v>10</v>
      </c>
      <c r="G8" s="25" t="s">
        <v>9</v>
      </c>
      <c r="H8" s="25" t="s">
        <v>10</v>
      </c>
      <c r="I8" s="4" t="s">
        <v>9</v>
      </c>
      <c r="J8" s="25" t="s">
        <v>10</v>
      </c>
    </row>
    <row r="9" spans="1:10" s="3" customFormat="1" x14ac:dyDescent="0.25">
      <c r="A9" s="26">
        <v>1</v>
      </c>
      <c r="B9" s="27" t="s">
        <v>11</v>
      </c>
      <c r="C9" s="27">
        <v>83607</v>
      </c>
      <c r="D9" s="27">
        <v>447660</v>
      </c>
      <c r="E9" s="27">
        <v>63866</v>
      </c>
      <c r="F9" s="27">
        <v>354851</v>
      </c>
      <c r="G9" s="28">
        <f t="shared" ref="G9:G42" si="0">(E9/C9)*100</f>
        <v>76.388340689176744</v>
      </c>
      <c r="H9" s="28">
        <f t="shared" ref="H9:H42" si="1">(F9/D9)*100</f>
        <v>79.267971228164242</v>
      </c>
      <c r="I9" s="27">
        <v>230682</v>
      </c>
      <c r="J9" s="27">
        <v>2542389</v>
      </c>
    </row>
    <row r="10" spans="1:10" s="3" customFormat="1" x14ac:dyDescent="0.25">
      <c r="A10" s="26">
        <v>2</v>
      </c>
      <c r="B10" s="27" t="s">
        <v>12</v>
      </c>
      <c r="C10" s="27">
        <v>4527</v>
      </c>
      <c r="D10" s="27">
        <v>21141</v>
      </c>
      <c r="E10" s="27">
        <v>616</v>
      </c>
      <c r="F10" s="27">
        <v>6472</v>
      </c>
      <c r="G10" s="28">
        <f t="shared" si="0"/>
        <v>13.607245416390546</v>
      </c>
      <c r="H10" s="28">
        <f t="shared" si="1"/>
        <v>30.613499834444919</v>
      </c>
      <c r="I10" s="27">
        <v>4742</v>
      </c>
      <c r="J10" s="27">
        <v>43741</v>
      </c>
    </row>
    <row r="11" spans="1:10" s="3" customFormat="1" x14ac:dyDescent="0.25">
      <c r="A11" s="26">
        <v>3</v>
      </c>
      <c r="B11" s="27" t="s">
        <v>13</v>
      </c>
      <c r="C11" s="27">
        <v>2623</v>
      </c>
      <c r="D11" s="27">
        <v>21046</v>
      </c>
      <c r="E11" s="27">
        <v>3177</v>
      </c>
      <c r="F11" s="27">
        <v>18653</v>
      </c>
      <c r="G11" s="28">
        <f t="shared" si="0"/>
        <v>121.1208539839878</v>
      </c>
      <c r="H11" s="28">
        <f t="shared" si="1"/>
        <v>88.629668345528842</v>
      </c>
      <c r="I11" s="27">
        <v>18563</v>
      </c>
      <c r="J11" s="27">
        <v>171182</v>
      </c>
    </row>
    <row r="12" spans="1:10" s="3" customFormat="1" x14ac:dyDescent="0.25">
      <c r="A12" s="26">
        <v>4</v>
      </c>
      <c r="B12" s="27" t="s">
        <v>14</v>
      </c>
      <c r="C12" s="27">
        <v>1741</v>
      </c>
      <c r="D12" s="27">
        <v>26490</v>
      </c>
      <c r="E12" s="27">
        <v>602</v>
      </c>
      <c r="F12" s="27">
        <v>4573</v>
      </c>
      <c r="G12" s="28">
        <f t="shared" si="0"/>
        <v>34.577828834003448</v>
      </c>
      <c r="H12" s="28">
        <f t="shared" si="1"/>
        <v>17.263118157795397</v>
      </c>
      <c r="I12" s="27">
        <v>5260</v>
      </c>
      <c r="J12" s="27">
        <v>52101</v>
      </c>
    </row>
    <row r="13" spans="1:10" s="3" customFormat="1" x14ac:dyDescent="0.25">
      <c r="A13" s="26">
        <v>5</v>
      </c>
      <c r="B13" s="27" t="s">
        <v>15</v>
      </c>
      <c r="C13" s="27">
        <v>4591</v>
      </c>
      <c r="D13" s="27">
        <v>36937</v>
      </c>
      <c r="E13" s="27">
        <v>2811</v>
      </c>
      <c r="F13" s="27">
        <v>18808</v>
      </c>
      <c r="G13" s="28">
        <f t="shared" si="0"/>
        <v>61.228490524940106</v>
      </c>
      <c r="H13" s="28">
        <f t="shared" si="1"/>
        <v>50.919132577090721</v>
      </c>
      <c r="I13" s="27">
        <v>13980</v>
      </c>
      <c r="J13" s="27">
        <v>140454</v>
      </c>
    </row>
    <row r="14" spans="1:10" s="3" customFormat="1" x14ac:dyDescent="0.25">
      <c r="A14" s="26">
        <v>6</v>
      </c>
      <c r="B14" s="27" t="s">
        <v>16</v>
      </c>
      <c r="C14" s="27">
        <v>4493</v>
      </c>
      <c r="D14" s="27">
        <v>38490</v>
      </c>
      <c r="E14" s="27">
        <v>8124</v>
      </c>
      <c r="F14" s="27">
        <v>41311</v>
      </c>
      <c r="G14" s="28">
        <f t="shared" si="0"/>
        <v>180.81460048965056</v>
      </c>
      <c r="H14" s="28">
        <f t="shared" si="1"/>
        <v>107.32917640945701</v>
      </c>
      <c r="I14" s="27">
        <v>42597</v>
      </c>
      <c r="J14" s="27">
        <v>369744</v>
      </c>
    </row>
    <row r="15" spans="1:10" s="3" customFormat="1" x14ac:dyDescent="0.25">
      <c r="A15" s="26">
        <v>7</v>
      </c>
      <c r="B15" s="27" t="s">
        <v>17</v>
      </c>
      <c r="C15" s="27">
        <v>1477</v>
      </c>
      <c r="D15" s="27">
        <v>27400</v>
      </c>
      <c r="E15" s="27">
        <v>12310</v>
      </c>
      <c r="F15" s="27">
        <v>29470</v>
      </c>
      <c r="G15" s="28">
        <f t="shared" si="0"/>
        <v>833.44617467840226</v>
      </c>
      <c r="H15" s="28">
        <f t="shared" si="1"/>
        <v>107.55474452554745</v>
      </c>
      <c r="I15" s="27">
        <v>31203</v>
      </c>
      <c r="J15" s="27">
        <v>201861</v>
      </c>
    </row>
    <row r="16" spans="1:10" s="3" customFormat="1" x14ac:dyDescent="0.25">
      <c r="A16" s="26">
        <v>8</v>
      </c>
      <c r="B16" s="27" t="s">
        <v>18</v>
      </c>
      <c r="C16" s="27">
        <v>1836</v>
      </c>
      <c r="D16" s="27">
        <v>13395</v>
      </c>
      <c r="E16" s="27">
        <v>693</v>
      </c>
      <c r="F16" s="27">
        <v>2388</v>
      </c>
      <c r="G16" s="28">
        <f t="shared" si="0"/>
        <v>37.745098039215684</v>
      </c>
      <c r="H16" s="28">
        <f t="shared" si="1"/>
        <v>17.827547592385219</v>
      </c>
      <c r="I16" s="27">
        <v>1981</v>
      </c>
      <c r="J16" s="27">
        <v>9881</v>
      </c>
    </row>
    <row r="17" spans="1:10" s="3" customFormat="1" x14ac:dyDescent="0.25">
      <c r="A17" s="26">
        <v>9</v>
      </c>
      <c r="B17" s="27" t="s">
        <v>19</v>
      </c>
      <c r="C17" s="27">
        <v>700</v>
      </c>
      <c r="D17" s="27">
        <v>16000</v>
      </c>
      <c r="E17" s="27">
        <v>311</v>
      </c>
      <c r="F17" s="27">
        <v>2734</v>
      </c>
      <c r="G17" s="28">
        <f t="shared" si="0"/>
        <v>44.428571428571431</v>
      </c>
      <c r="H17" s="28">
        <f t="shared" si="1"/>
        <v>17.087499999999999</v>
      </c>
      <c r="I17" s="27">
        <v>2894</v>
      </c>
      <c r="J17" s="27">
        <v>31684</v>
      </c>
    </row>
    <row r="18" spans="1:10" s="3" customFormat="1" x14ac:dyDescent="0.25">
      <c r="A18" s="26">
        <v>10</v>
      </c>
      <c r="B18" s="27" t="s">
        <v>20</v>
      </c>
      <c r="C18" s="27">
        <v>12</v>
      </c>
      <c r="D18" s="27">
        <v>175</v>
      </c>
      <c r="E18" s="27">
        <v>4</v>
      </c>
      <c r="F18" s="27">
        <v>28</v>
      </c>
      <c r="G18" s="28">
        <f t="shared" si="0"/>
        <v>33.333333333333329</v>
      </c>
      <c r="H18" s="28">
        <f t="shared" si="1"/>
        <v>16</v>
      </c>
      <c r="I18" s="27">
        <v>84</v>
      </c>
      <c r="J18" s="27">
        <v>599</v>
      </c>
    </row>
    <row r="19" spans="1:10" s="3" customFormat="1" x14ac:dyDescent="0.25">
      <c r="A19" s="26">
        <v>11</v>
      </c>
      <c r="B19" s="27" t="s">
        <v>21</v>
      </c>
      <c r="C19" s="27">
        <v>469</v>
      </c>
      <c r="D19" s="27">
        <v>4905</v>
      </c>
      <c r="E19" s="27">
        <v>312</v>
      </c>
      <c r="F19" s="27">
        <v>3362</v>
      </c>
      <c r="G19" s="28">
        <f t="shared" si="0"/>
        <v>66.524520255863536</v>
      </c>
      <c r="H19" s="28">
        <f t="shared" si="1"/>
        <v>68.54230377166158</v>
      </c>
      <c r="I19" s="27">
        <v>2749</v>
      </c>
      <c r="J19" s="27">
        <v>24212</v>
      </c>
    </row>
    <row r="20" spans="1:10" s="3" customFormat="1" x14ac:dyDescent="0.25">
      <c r="A20" s="26">
        <v>12</v>
      </c>
      <c r="B20" s="27" t="s">
        <v>22</v>
      </c>
      <c r="C20" s="27">
        <v>1253</v>
      </c>
      <c r="D20" s="27">
        <v>11018</v>
      </c>
      <c r="E20" s="27">
        <v>1080</v>
      </c>
      <c r="F20" s="27">
        <v>5727</v>
      </c>
      <c r="G20" s="28">
        <f t="shared" si="0"/>
        <v>86.19313647246608</v>
      </c>
      <c r="H20" s="28">
        <f t="shared" si="1"/>
        <v>51.978580504628788</v>
      </c>
      <c r="I20" s="27">
        <v>4750</v>
      </c>
      <c r="J20" s="27">
        <v>42912</v>
      </c>
    </row>
    <row r="21" spans="1:10" s="3" customFormat="1" x14ac:dyDescent="0.25">
      <c r="A21" s="26">
        <v>13</v>
      </c>
      <c r="B21" s="27" t="s">
        <v>23</v>
      </c>
      <c r="C21" s="27">
        <v>4180</v>
      </c>
      <c r="D21" s="27">
        <v>50000</v>
      </c>
      <c r="E21" s="27">
        <v>3844</v>
      </c>
      <c r="F21" s="27">
        <v>39231</v>
      </c>
      <c r="G21" s="28">
        <f t="shared" si="0"/>
        <v>91.961722488038276</v>
      </c>
      <c r="H21" s="28">
        <f t="shared" si="1"/>
        <v>78.462000000000003</v>
      </c>
      <c r="I21" s="27">
        <v>34688</v>
      </c>
      <c r="J21" s="27">
        <v>389031</v>
      </c>
    </row>
    <row r="22" spans="1:10" s="3" customFormat="1" x14ac:dyDescent="0.25">
      <c r="A22" s="26">
        <v>14</v>
      </c>
      <c r="B22" s="27" t="s">
        <v>24</v>
      </c>
      <c r="C22" s="27">
        <v>1560</v>
      </c>
      <c r="D22" s="27">
        <v>18477</v>
      </c>
      <c r="E22" s="27">
        <v>463</v>
      </c>
      <c r="F22" s="27">
        <v>4294</v>
      </c>
      <c r="G22" s="28">
        <f t="shared" si="0"/>
        <v>29.679487179487179</v>
      </c>
      <c r="H22" s="28">
        <f t="shared" si="1"/>
        <v>23.239703415056557</v>
      </c>
      <c r="I22" s="27">
        <v>3355</v>
      </c>
      <c r="J22" s="27">
        <v>29682</v>
      </c>
    </row>
    <row r="23" spans="1:10" s="3" customFormat="1" x14ac:dyDescent="0.25">
      <c r="A23" s="26">
        <v>15</v>
      </c>
      <c r="B23" s="27" t="s">
        <v>25</v>
      </c>
      <c r="C23" s="27">
        <v>9183</v>
      </c>
      <c r="D23" s="27">
        <v>36808</v>
      </c>
      <c r="E23" s="27">
        <v>10429</v>
      </c>
      <c r="F23" s="27">
        <v>33662</v>
      </c>
      <c r="G23" s="28">
        <f t="shared" si="0"/>
        <v>113.56855058259828</v>
      </c>
      <c r="H23" s="28">
        <f t="shared" si="1"/>
        <v>91.452945011953929</v>
      </c>
      <c r="I23" s="27">
        <v>34838</v>
      </c>
      <c r="J23" s="27">
        <v>254845</v>
      </c>
    </row>
    <row r="24" spans="1:10" s="3" customFormat="1" x14ac:dyDescent="0.25">
      <c r="A24" s="26">
        <v>16</v>
      </c>
      <c r="B24" s="27" t="s">
        <v>26</v>
      </c>
      <c r="C24" s="27">
        <v>2315</v>
      </c>
      <c r="D24" s="27">
        <v>24856</v>
      </c>
      <c r="E24" s="27">
        <v>2009</v>
      </c>
      <c r="F24" s="27">
        <v>20105</v>
      </c>
      <c r="G24" s="28">
        <f t="shared" si="0"/>
        <v>86.781857451403894</v>
      </c>
      <c r="H24" s="28">
        <f t="shared" si="1"/>
        <v>80.885902800128733</v>
      </c>
      <c r="I24" s="27">
        <v>15874</v>
      </c>
      <c r="J24" s="27">
        <v>133050</v>
      </c>
    </row>
    <row r="25" spans="1:10" s="3" customFormat="1" x14ac:dyDescent="0.25">
      <c r="A25" s="26">
        <v>17</v>
      </c>
      <c r="B25" s="27" t="s">
        <v>27</v>
      </c>
      <c r="C25" s="27">
        <v>6005</v>
      </c>
      <c r="D25" s="27">
        <v>57334</v>
      </c>
      <c r="E25" s="27">
        <v>7787</v>
      </c>
      <c r="F25" s="27">
        <v>36350</v>
      </c>
      <c r="G25" s="28">
        <f t="shared" si="0"/>
        <v>129.67527060782683</v>
      </c>
      <c r="H25" s="28">
        <f t="shared" si="1"/>
        <v>63.400425576446786</v>
      </c>
      <c r="I25" s="27">
        <v>38793</v>
      </c>
      <c r="J25" s="27">
        <v>308534</v>
      </c>
    </row>
    <row r="26" spans="1:10" s="3" customFormat="1" x14ac:dyDescent="0.25">
      <c r="A26" s="26">
        <v>18</v>
      </c>
      <c r="B26" s="27" t="s">
        <v>28</v>
      </c>
      <c r="C26" s="27">
        <v>7466</v>
      </c>
      <c r="D26" s="27">
        <v>38414</v>
      </c>
      <c r="E26" s="27">
        <v>2094</v>
      </c>
      <c r="F26" s="27">
        <v>13987</v>
      </c>
      <c r="G26" s="28">
        <f t="shared" si="0"/>
        <v>28.047147066702383</v>
      </c>
      <c r="H26" s="28">
        <f t="shared" si="1"/>
        <v>36.411204248451085</v>
      </c>
      <c r="I26" s="27">
        <v>13797</v>
      </c>
      <c r="J26" s="27">
        <v>120701</v>
      </c>
    </row>
    <row r="27" spans="1:10" s="3" customFormat="1" x14ac:dyDescent="0.25">
      <c r="A27" s="26">
        <v>19</v>
      </c>
      <c r="B27" s="27" t="s">
        <v>29</v>
      </c>
      <c r="C27" s="27">
        <v>4000</v>
      </c>
      <c r="D27" s="27">
        <v>42000</v>
      </c>
      <c r="E27" s="27">
        <v>2727</v>
      </c>
      <c r="F27" s="27">
        <v>25147</v>
      </c>
      <c r="G27" s="28">
        <f t="shared" si="0"/>
        <v>68.174999999999997</v>
      </c>
      <c r="H27" s="28">
        <f t="shared" si="1"/>
        <v>59.873809523809527</v>
      </c>
      <c r="I27" s="27">
        <v>23036</v>
      </c>
      <c r="J27" s="27">
        <v>199115</v>
      </c>
    </row>
    <row r="28" spans="1:10" s="3" customFormat="1" x14ac:dyDescent="0.25">
      <c r="A28" s="26">
        <v>20</v>
      </c>
      <c r="B28" s="27" t="s">
        <v>30</v>
      </c>
      <c r="C28" s="27">
        <v>802</v>
      </c>
      <c r="D28" s="27">
        <v>4872</v>
      </c>
      <c r="E28" s="27">
        <v>462</v>
      </c>
      <c r="F28" s="27">
        <v>4689</v>
      </c>
      <c r="G28" s="28">
        <f t="shared" si="0"/>
        <v>57.605985037406484</v>
      </c>
      <c r="H28" s="28">
        <f t="shared" si="1"/>
        <v>96.243842364532014</v>
      </c>
      <c r="I28" s="27">
        <v>4079</v>
      </c>
      <c r="J28" s="27">
        <v>42250</v>
      </c>
    </row>
    <row r="29" spans="1:10" s="3" customFormat="1" x14ac:dyDescent="0.25">
      <c r="A29" s="26">
        <v>21</v>
      </c>
      <c r="B29" s="27" t="s">
        <v>31</v>
      </c>
      <c r="C29" s="27">
        <v>2623</v>
      </c>
      <c r="D29" s="27">
        <v>2409</v>
      </c>
      <c r="E29" s="27">
        <v>1348</v>
      </c>
      <c r="F29" s="27">
        <v>11813</v>
      </c>
      <c r="G29" s="28">
        <f t="shared" si="0"/>
        <v>51.391536408692339</v>
      </c>
      <c r="H29" s="28">
        <f t="shared" si="1"/>
        <v>490.36944790369449</v>
      </c>
      <c r="I29" s="27">
        <v>9373</v>
      </c>
      <c r="J29" s="27">
        <v>75449</v>
      </c>
    </row>
    <row r="30" spans="1:10" s="3" customFormat="1" x14ac:dyDescent="0.25">
      <c r="A30" s="26">
        <v>22</v>
      </c>
      <c r="B30" s="27" t="s">
        <v>32</v>
      </c>
      <c r="C30" s="27">
        <v>136</v>
      </c>
      <c r="D30" s="27">
        <v>2122</v>
      </c>
      <c r="E30" s="27">
        <v>2098</v>
      </c>
      <c r="F30" s="27">
        <v>2867</v>
      </c>
      <c r="G30" s="28">
        <f t="shared" si="0"/>
        <v>1542.6470588235293</v>
      </c>
      <c r="H30" s="28">
        <f t="shared" si="1"/>
        <v>135.10838831291235</v>
      </c>
      <c r="I30" s="27">
        <v>3069</v>
      </c>
      <c r="J30" s="27">
        <v>17229</v>
      </c>
    </row>
    <row r="31" spans="1:10" s="3" customFormat="1" x14ac:dyDescent="0.25">
      <c r="A31" s="26">
        <v>23</v>
      </c>
      <c r="B31" s="27" t="s">
        <v>33</v>
      </c>
      <c r="C31" s="27">
        <v>9635</v>
      </c>
      <c r="D31" s="27">
        <v>45941</v>
      </c>
      <c r="E31" s="27">
        <v>2409</v>
      </c>
      <c r="F31" s="27">
        <v>18986</v>
      </c>
      <c r="G31" s="28">
        <f t="shared" si="0"/>
        <v>25.002594706798131</v>
      </c>
      <c r="H31" s="28">
        <f t="shared" si="1"/>
        <v>41.326919309549204</v>
      </c>
      <c r="I31" s="27">
        <v>19261</v>
      </c>
      <c r="J31" s="27">
        <v>158341</v>
      </c>
    </row>
    <row r="32" spans="1:10" s="3" customFormat="1" x14ac:dyDescent="0.25">
      <c r="A32" s="26">
        <v>24</v>
      </c>
      <c r="B32" s="27" t="s">
        <v>34</v>
      </c>
      <c r="C32" s="27">
        <v>779</v>
      </c>
      <c r="D32" s="27">
        <v>21560</v>
      </c>
      <c r="E32" s="27">
        <v>1914</v>
      </c>
      <c r="F32" s="27">
        <v>14045</v>
      </c>
      <c r="G32" s="28">
        <f t="shared" si="0"/>
        <v>245.69961489088575</v>
      </c>
      <c r="H32" s="28">
        <f t="shared" si="1"/>
        <v>65.14378478664193</v>
      </c>
      <c r="I32" s="27">
        <v>12835</v>
      </c>
      <c r="J32" s="27">
        <v>130127</v>
      </c>
    </row>
    <row r="33" spans="1:10" s="3" customFormat="1" x14ac:dyDescent="0.25">
      <c r="A33" s="26">
        <v>25</v>
      </c>
      <c r="B33" s="27" t="s">
        <v>35</v>
      </c>
      <c r="C33" s="27">
        <v>1400</v>
      </c>
      <c r="D33" s="27">
        <v>12095</v>
      </c>
      <c r="E33" s="27">
        <v>2106</v>
      </c>
      <c r="F33" s="27">
        <v>8418</v>
      </c>
      <c r="G33" s="28">
        <f t="shared" si="0"/>
        <v>150.42857142857142</v>
      </c>
      <c r="H33" s="28">
        <f t="shared" si="1"/>
        <v>69.599007854485322</v>
      </c>
      <c r="I33" s="27">
        <v>8983</v>
      </c>
      <c r="J33" s="27">
        <v>69119</v>
      </c>
    </row>
    <row r="34" spans="1:10" s="3" customFormat="1" x14ac:dyDescent="0.25">
      <c r="A34" s="26">
        <v>26</v>
      </c>
      <c r="B34" s="27" t="s">
        <v>36</v>
      </c>
      <c r="C34" s="27">
        <v>422</v>
      </c>
      <c r="D34" s="27">
        <v>11280</v>
      </c>
      <c r="E34" s="27">
        <v>733</v>
      </c>
      <c r="F34" s="27">
        <v>6250</v>
      </c>
      <c r="G34" s="28">
        <f t="shared" si="0"/>
        <v>173.69668246445497</v>
      </c>
      <c r="H34" s="28">
        <f t="shared" si="1"/>
        <v>55.407801418439718</v>
      </c>
      <c r="I34" s="27">
        <v>8001</v>
      </c>
      <c r="J34" s="27">
        <v>57590</v>
      </c>
    </row>
    <row r="35" spans="1:10" s="3" customFormat="1" x14ac:dyDescent="0.25">
      <c r="A35" s="26">
        <v>27</v>
      </c>
      <c r="B35" s="27" t="s">
        <v>37</v>
      </c>
      <c r="C35" s="27">
        <v>70000</v>
      </c>
      <c r="D35" s="27">
        <v>221382</v>
      </c>
      <c r="E35" s="27">
        <v>221586</v>
      </c>
      <c r="F35" s="27">
        <v>238090</v>
      </c>
      <c r="G35" s="28">
        <f t="shared" si="0"/>
        <v>316.55142857142857</v>
      </c>
      <c r="H35" s="28">
        <f t="shared" si="1"/>
        <v>107.54713572015793</v>
      </c>
      <c r="I35" s="27">
        <v>265178</v>
      </c>
      <c r="J35" s="27">
        <v>1097509</v>
      </c>
    </row>
    <row r="36" spans="1:10" s="3" customFormat="1" x14ac:dyDescent="0.25">
      <c r="A36" s="26">
        <v>28</v>
      </c>
      <c r="B36" s="27" t="s">
        <v>38</v>
      </c>
      <c r="C36" s="27">
        <v>1911</v>
      </c>
      <c r="D36" s="27">
        <v>27502</v>
      </c>
      <c r="E36" s="27">
        <v>1408</v>
      </c>
      <c r="F36" s="27">
        <v>12269</v>
      </c>
      <c r="G36" s="28">
        <f t="shared" si="0"/>
        <v>73.678702250130826</v>
      </c>
      <c r="H36" s="28">
        <f t="shared" si="1"/>
        <v>44.611300996291178</v>
      </c>
      <c r="I36" s="27">
        <v>13346</v>
      </c>
      <c r="J36" s="27">
        <v>116260</v>
      </c>
    </row>
    <row r="37" spans="1:10" s="3" customFormat="1" x14ac:dyDescent="0.25">
      <c r="A37" s="26">
        <v>29</v>
      </c>
      <c r="B37" s="27" t="s">
        <v>39</v>
      </c>
      <c r="C37" s="27">
        <v>22125</v>
      </c>
      <c r="D37" s="27">
        <v>299464</v>
      </c>
      <c r="E37" s="27">
        <v>46045</v>
      </c>
      <c r="F37" s="27">
        <v>297880</v>
      </c>
      <c r="G37" s="28">
        <f t="shared" si="0"/>
        <v>208.11299435028249</v>
      </c>
      <c r="H37" s="28">
        <f t="shared" si="1"/>
        <v>99.471054951513366</v>
      </c>
      <c r="I37" s="27">
        <v>221417</v>
      </c>
      <c r="J37" s="27">
        <v>2288926</v>
      </c>
    </row>
    <row r="38" spans="1:10" s="3" customFormat="1" x14ac:dyDescent="0.25">
      <c r="A38" s="26">
        <v>30</v>
      </c>
      <c r="B38" s="27" t="s">
        <v>40</v>
      </c>
      <c r="C38" s="27">
        <v>1444</v>
      </c>
      <c r="D38" s="27">
        <v>15199</v>
      </c>
      <c r="E38" s="27">
        <v>968</v>
      </c>
      <c r="F38" s="27">
        <v>8122</v>
      </c>
      <c r="G38" s="28">
        <f t="shared" si="0"/>
        <v>67.036011080332415</v>
      </c>
      <c r="H38" s="28">
        <f t="shared" si="1"/>
        <v>53.437726166195141</v>
      </c>
      <c r="I38" s="27">
        <v>8401</v>
      </c>
      <c r="J38" s="27">
        <v>63230</v>
      </c>
    </row>
    <row r="39" spans="1:10" s="3" customFormat="1" x14ac:dyDescent="0.25">
      <c r="A39" s="26">
        <v>31</v>
      </c>
      <c r="B39" s="27" t="s">
        <v>41</v>
      </c>
      <c r="C39" s="27">
        <v>504</v>
      </c>
      <c r="D39" s="27">
        <v>4132</v>
      </c>
      <c r="E39" s="27">
        <v>571</v>
      </c>
      <c r="F39" s="27">
        <v>3756</v>
      </c>
      <c r="G39" s="28">
        <f t="shared" si="0"/>
        <v>113.29365079365078</v>
      </c>
      <c r="H39" s="28">
        <f t="shared" si="1"/>
        <v>90.900290416263303</v>
      </c>
      <c r="I39" s="27">
        <v>4418</v>
      </c>
      <c r="J39" s="27">
        <v>42108</v>
      </c>
    </row>
    <row r="40" spans="1:10" s="3" customFormat="1" x14ac:dyDescent="0.25">
      <c r="A40" s="26">
        <v>32</v>
      </c>
      <c r="B40" s="27" t="s">
        <v>42</v>
      </c>
      <c r="C40" s="27">
        <v>12014</v>
      </c>
      <c r="D40" s="27">
        <v>230000</v>
      </c>
      <c r="E40" s="27">
        <v>18902</v>
      </c>
      <c r="F40" s="27">
        <v>163492</v>
      </c>
      <c r="G40" s="28">
        <f t="shared" si="0"/>
        <v>157.33311137006825</v>
      </c>
      <c r="H40" s="28">
        <f t="shared" si="1"/>
        <v>71.083478260869569</v>
      </c>
      <c r="I40" s="27">
        <v>136395</v>
      </c>
      <c r="J40" s="27">
        <v>1469686</v>
      </c>
    </row>
    <row r="41" spans="1:10" s="3" customFormat="1" x14ac:dyDescent="0.25">
      <c r="A41" s="26">
        <v>33</v>
      </c>
      <c r="B41" s="27" t="s">
        <v>43</v>
      </c>
      <c r="C41" s="27">
        <v>5456</v>
      </c>
      <c r="D41" s="27">
        <v>56958</v>
      </c>
      <c r="E41" s="27">
        <v>6561</v>
      </c>
      <c r="F41" s="27">
        <v>37510</v>
      </c>
      <c r="G41" s="28">
        <f t="shared" si="0"/>
        <v>120.25293255131966</v>
      </c>
      <c r="H41" s="28">
        <f t="shared" si="1"/>
        <v>65.855542680571659</v>
      </c>
      <c r="I41" s="27">
        <v>40855</v>
      </c>
      <c r="J41" s="27">
        <v>310713</v>
      </c>
    </row>
    <row r="42" spans="1:10" s="3" customFormat="1" ht="18.75" x14ac:dyDescent="0.4">
      <c r="A42" s="29" t="s">
        <v>44</v>
      </c>
      <c r="B42" s="30"/>
      <c r="C42" s="31">
        <f>SUM(C9:C41)</f>
        <v>271289</v>
      </c>
      <c r="D42" s="31">
        <f>SUM(D9:D41)</f>
        <v>1887462</v>
      </c>
      <c r="E42" s="31">
        <f>SUM(E9:E41)</f>
        <v>430370</v>
      </c>
      <c r="F42" s="31">
        <f>SUM(F9:F41)</f>
        <v>1489340</v>
      </c>
      <c r="G42" s="32">
        <f t="shared" si="0"/>
        <v>158.63894223503351</v>
      </c>
      <c r="H42" s="32">
        <f t="shared" si="1"/>
        <v>78.907019055218058</v>
      </c>
      <c r="I42" s="31">
        <f>SUM(I9:I41)</f>
        <v>1279477</v>
      </c>
      <c r="J42" s="31">
        <f>SUM(J9:J41)</f>
        <v>11004255</v>
      </c>
    </row>
    <row r="43" spans="1:10" s="3" customFormat="1" x14ac:dyDescent="0.25">
      <c r="A43" s="27"/>
      <c r="B43" s="27" t="s">
        <v>45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SheetLayoutView="100" workbookViewId="0">
      <selection activeCell="E14" sqref="E14"/>
    </sheetView>
  </sheetViews>
  <sheetFormatPr defaultColWidth="9.140625" defaultRowHeight="15" x14ac:dyDescent="0.25"/>
  <cols>
    <col min="1" max="1" width="6.42578125" style="1" customWidth="1"/>
    <col min="2" max="2" width="28.85546875" style="1" customWidth="1"/>
    <col min="3" max="3" width="11" style="1" customWidth="1"/>
    <col min="4" max="4" width="11.28515625" style="2" customWidth="1"/>
    <col min="5" max="5" width="11" style="1" customWidth="1"/>
    <col min="6" max="6" width="12" style="2" customWidth="1"/>
    <col min="7" max="7" width="9.5703125" style="2" customWidth="1"/>
    <col min="8" max="8" width="9.42578125" style="2" customWidth="1"/>
    <col min="9" max="9" width="11.5703125" style="1" customWidth="1"/>
    <col min="10" max="10" width="12" style="2" customWidth="1"/>
    <col min="11" max="12" width="9.140625" style="1" hidden="1" customWidth="1"/>
    <col min="13" max="14" width="9.140625" style="1" customWidth="1"/>
    <col min="15" max="16384" width="9.140625" style="1"/>
  </cols>
  <sheetData>
    <row r="1" spans="1:10" ht="27" customHeight="1" x14ac:dyDescent="0.5">
      <c r="A1" s="5" t="s">
        <v>62</v>
      </c>
      <c r="B1" s="5"/>
      <c r="C1" s="5"/>
      <c r="D1" s="5"/>
      <c r="E1" s="5"/>
      <c r="F1" s="5"/>
      <c r="G1" s="5"/>
      <c r="H1" s="5"/>
      <c r="I1" s="5"/>
      <c r="J1" s="5"/>
    </row>
    <row r="3" spans="1:10" ht="19.5" x14ac:dyDescent="0.25">
      <c r="A3" s="6" t="s">
        <v>49</v>
      </c>
      <c r="B3" s="6"/>
      <c r="C3" s="6"/>
      <c r="D3" s="6"/>
      <c r="E3" s="6"/>
      <c r="F3" s="6"/>
      <c r="G3" s="6"/>
      <c r="H3" s="6"/>
      <c r="I3" s="6"/>
      <c r="J3" s="6"/>
    </row>
    <row r="4" spans="1:10" ht="19.5" x14ac:dyDescent="0.25">
      <c r="A4" s="6" t="s">
        <v>66</v>
      </c>
      <c r="B4" s="6"/>
      <c r="C4" s="6"/>
      <c r="D4" s="6"/>
      <c r="E4" s="6"/>
      <c r="F4" s="6"/>
      <c r="G4" s="6"/>
      <c r="H4" s="6"/>
      <c r="I4" s="6"/>
      <c r="J4" s="6"/>
    </row>
    <row r="5" spans="1:10" ht="19.5" x14ac:dyDescent="0.25">
      <c r="A5" s="12" t="s">
        <v>63</v>
      </c>
      <c r="B5" s="13"/>
      <c r="C5" s="14"/>
      <c r="D5" s="15"/>
      <c r="E5" s="16"/>
      <c r="F5" s="15"/>
      <c r="G5" s="15"/>
      <c r="H5" s="15"/>
      <c r="I5" s="14"/>
      <c r="J5" s="17" t="s">
        <v>3</v>
      </c>
    </row>
    <row r="6" spans="1:10" ht="15.75" customHeight="1" x14ac:dyDescent="0.25">
      <c r="A6" s="18" t="s">
        <v>4</v>
      </c>
      <c r="B6" s="9" t="s">
        <v>5</v>
      </c>
      <c r="C6" s="9" t="str">
        <f>ACP!C6</f>
        <v>Target 2023 - 24</v>
      </c>
      <c r="D6" s="10"/>
      <c r="E6" s="19" t="s">
        <v>6</v>
      </c>
      <c r="F6" s="20"/>
      <c r="G6" s="18" t="s">
        <v>7</v>
      </c>
      <c r="H6" s="21"/>
      <c r="I6" s="19" t="s">
        <v>8</v>
      </c>
      <c r="J6" s="22"/>
    </row>
    <row r="7" spans="1:10" ht="27" customHeight="1" x14ac:dyDescent="0.25">
      <c r="A7" s="8"/>
      <c r="B7" s="7"/>
      <c r="C7" s="11"/>
      <c r="D7" s="11"/>
      <c r="E7" s="23"/>
      <c r="F7" s="23"/>
      <c r="G7" s="24"/>
      <c r="H7" s="24"/>
      <c r="I7" s="23"/>
      <c r="J7" s="23"/>
    </row>
    <row r="8" spans="1:10" ht="15.75" x14ac:dyDescent="0.25">
      <c r="A8" s="8"/>
      <c r="B8" s="7"/>
      <c r="C8" s="4" t="s">
        <v>9</v>
      </c>
      <c r="D8" s="25" t="s">
        <v>10</v>
      </c>
      <c r="E8" s="4" t="s">
        <v>9</v>
      </c>
      <c r="F8" s="25" t="s">
        <v>10</v>
      </c>
      <c r="G8" s="25" t="s">
        <v>9</v>
      </c>
      <c r="H8" s="25" t="s">
        <v>10</v>
      </c>
      <c r="I8" s="4" t="s">
        <v>9</v>
      </c>
      <c r="J8" s="25" t="s">
        <v>10</v>
      </c>
    </row>
    <row r="9" spans="1:10" s="3" customFormat="1" x14ac:dyDescent="0.25">
      <c r="A9" s="26">
        <v>1</v>
      </c>
      <c r="B9" s="27" t="s">
        <v>11</v>
      </c>
      <c r="C9" s="27">
        <v>26129</v>
      </c>
      <c r="D9" s="27">
        <v>103978</v>
      </c>
      <c r="E9" s="27">
        <v>45584</v>
      </c>
      <c r="F9" s="27">
        <v>107459</v>
      </c>
      <c r="G9" s="28">
        <f t="shared" ref="G9:G42" si="0">(E9/C9)*100</f>
        <v>174.45749933024609</v>
      </c>
      <c r="H9" s="28">
        <f t="shared" ref="H9:H42" si="1">(F9/D9)*100</f>
        <v>103.34782357806461</v>
      </c>
      <c r="I9" s="27">
        <v>113528</v>
      </c>
      <c r="J9" s="27">
        <v>176898</v>
      </c>
    </row>
    <row r="10" spans="1:10" s="3" customFormat="1" x14ac:dyDescent="0.25">
      <c r="A10" s="26">
        <v>2</v>
      </c>
      <c r="B10" s="27" t="s">
        <v>12</v>
      </c>
      <c r="C10" s="27">
        <v>14897</v>
      </c>
      <c r="D10" s="27">
        <v>27060</v>
      </c>
      <c r="E10" s="27">
        <v>4707</v>
      </c>
      <c r="F10" s="27">
        <v>4356</v>
      </c>
      <c r="G10" s="28">
        <f t="shared" si="0"/>
        <v>31.59696583204672</v>
      </c>
      <c r="H10" s="28">
        <f t="shared" si="1"/>
        <v>16.097560975609756</v>
      </c>
      <c r="I10" s="27">
        <v>7887</v>
      </c>
      <c r="J10" s="27">
        <v>4872</v>
      </c>
    </row>
    <row r="11" spans="1:10" s="3" customFormat="1" x14ac:dyDescent="0.25">
      <c r="A11" s="26">
        <v>3</v>
      </c>
      <c r="B11" s="27" t="s">
        <v>13</v>
      </c>
      <c r="C11" s="27">
        <v>18505</v>
      </c>
      <c r="D11" s="27">
        <v>62085</v>
      </c>
      <c r="E11" s="27">
        <v>16649</v>
      </c>
      <c r="F11" s="27">
        <v>25762</v>
      </c>
      <c r="G11" s="28">
        <f t="shared" si="0"/>
        <v>89.970278303161308</v>
      </c>
      <c r="H11" s="28">
        <f t="shared" si="1"/>
        <v>41.494724973826209</v>
      </c>
      <c r="I11" s="27">
        <v>42384</v>
      </c>
      <c r="J11" s="27">
        <v>23604</v>
      </c>
    </row>
    <row r="12" spans="1:10" s="3" customFormat="1" x14ac:dyDescent="0.25">
      <c r="A12" s="26">
        <v>4</v>
      </c>
      <c r="B12" s="27" t="s">
        <v>14</v>
      </c>
      <c r="C12" s="27">
        <v>11123</v>
      </c>
      <c r="D12" s="27">
        <v>11171</v>
      </c>
      <c r="E12" s="27">
        <v>3309</v>
      </c>
      <c r="F12" s="27">
        <v>3106</v>
      </c>
      <c r="G12" s="28">
        <f t="shared" si="0"/>
        <v>29.749168389822888</v>
      </c>
      <c r="H12" s="28">
        <f t="shared" si="1"/>
        <v>27.804135708531021</v>
      </c>
      <c r="I12" s="27">
        <v>6212</v>
      </c>
      <c r="J12" s="27">
        <v>4107</v>
      </c>
    </row>
    <row r="13" spans="1:10" s="3" customFormat="1" x14ac:dyDescent="0.25">
      <c r="A13" s="26">
        <v>5</v>
      </c>
      <c r="B13" s="27" t="s">
        <v>15</v>
      </c>
      <c r="C13" s="27">
        <v>13818</v>
      </c>
      <c r="D13" s="27">
        <v>40388</v>
      </c>
      <c r="E13" s="27">
        <v>9634</v>
      </c>
      <c r="F13" s="27">
        <v>4603</v>
      </c>
      <c r="G13" s="28">
        <f t="shared" si="0"/>
        <v>69.72065421913446</v>
      </c>
      <c r="H13" s="28">
        <f t="shared" si="1"/>
        <v>11.396949588986828</v>
      </c>
      <c r="I13" s="27">
        <v>17775</v>
      </c>
      <c r="J13" s="27">
        <v>5832</v>
      </c>
    </row>
    <row r="14" spans="1:10" s="3" customFormat="1" x14ac:dyDescent="0.25">
      <c r="A14" s="26">
        <v>6</v>
      </c>
      <c r="B14" s="27" t="s">
        <v>16</v>
      </c>
      <c r="C14" s="27">
        <v>13815</v>
      </c>
      <c r="D14" s="27">
        <v>9912</v>
      </c>
      <c r="E14" s="27">
        <v>13014</v>
      </c>
      <c r="F14" s="27">
        <v>7878</v>
      </c>
      <c r="G14" s="28">
        <f t="shared" si="0"/>
        <v>94.201954397394132</v>
      </c>
      <c r="H14" s="28">
        <f t="shared" si="1"/>
        <v>79.479418886198545</v>
      </c>
      <c r="I14" s="27">
        <v>33476</v>
      </c>
      <c r="J14" s="27">
        <v>10081</v>
      </c>
    </row>
    <row r="15" spans="1:10" s="3" customFormat="1" x14ac:dyDescent="0.25">
      <c r="A15" s="26">
        <v>7</v>
      </c>
      <c r="B15" s="27" t="s">
        <v>17</v>
      </c>
      <c r="C15" s="27">
        <v>13212</v>
      </c>
      <c r="D15" s="27">
        <v>34790</v>
      </c>
      <c r="E15" s="27">
        <v>15694</v>
      </c>
      <c r="F15" s="27">
        <v>28958</v>
      </c>
      <c r="G15" s="28">
        <f t="shared" si="0"/>
        <v>118.78595216469876</v>
      </c>
      <c r="H15" s="28">
        <f t="shared" si="1"/>
        <v>83.236562230526019</v>
      </c>
      <c r="I15" s="27">
        <v>29694</v>
      </c>
      <c r="J15" s="27">
        <v>31346</v>
      </c>
    </row>
    <row r="16" spans="1:10" s="3" customFormat="1" x14ac:dyDescent="0.25">
      <c r="A16" s="26">
        <v>8</v>
      </c>
      <c r="B16" s="27" t="s">
        <v>18</v>
      </c>
      <c r="C16" s="27">
        <v>38470</v>
      </c>
      <c r="D16" s="27">
        <v>10957</v>
      </c>
      <c r="E16" s="27">
        <v>4391</v>
      </c>
      <c r="F16" s="27">
        <v>7191</v>
      </c>
      <c r="G16" s="28">
        <f t="shared" si="0"/>
        <v>11.414088900441904</v>
      </c>
      <c r="H16" s="28">
        <f t="shared" si="1"/>
        <v>65.629278087067632</v>
      </c>
      <c r="I16" s="27">
        <v>8862</v>
      </c>
      <c r="J16" s="27">
        <v>8110</v>
      </c>
    </row>
    <row r="17" spans="1:10" s="3" customFormat="1" x14ac:dyDescent="0.25">
      <c r="A17" s="26">
        <v>9</v>
      </c>
      <c r="B17" s="27" t="s">
        <v>19</v>
      </c>
      <c r="C17" s="27">
        <v>1470</v>
      </c>
      <c r="D17" s="27">
        <v>5730</v>
      </c>
      <c r="E17" s="27">
        <v>2991</v>
      </c>
      <c r="F17" s="27">
        <v>1574</v>
      </c>
      <c r="G17" s="28">
        <f t="shared" si="0"/>
        <v>203.46938775510205</v>
      </c>
      <c r="H17" s="28">
        <f t="shared" si="1"/>
        <v>27.469458987783597</v>
      </c>
      <c r="I17" s="27">
        <v>5613</v>
      </c>
      <c r="J17" s="27">
        <v>2397</v>
      </c>
    </row>
    <row r="18" spans="1:10" s="3" customFormat="1" x14ac:dyDescent="0.25">
      <c r="A18" s="26">
        <v>10</v>
      </c>
      <c r="B18" s="27" t="s">
        <v>20</v>
      </c>
      <c r="C18" s="27">
        <v>135</v>
      </c>
      <c r="D18" s="27">
        <v>800</v>
      </c>
      <c r="E18" s="27">
        <v>1214</v>
      </c>
      <c r="F18" s="27">
        <v>413</v>
      </c>
      <c r="G18" s="28">
        <f t="shared" si="0"/>
        <v>899.25925925925924</v>
      </c>
      <c r="H18" s="28">
        <f t="shared" si="1"/>
        <v>51.625</v>
      </c>
      <c r="I18" s="27">
        <v>1312</v>
      </c>
      <c r="J18" s="27">
        <v>403</v>
      </c>
    </row>
    <row r="19" spans="1:10" s="3" customFormat="1" x14ac:dyDescent="0.25">
      <c r="A19" s="26">
        <v>11</v>
      </c>
      <c r="B19" s="27" t="s">
        <v>21</v>
      </c>
      <c r="C19" s="27">
        <v>1425</v>
      </c>
      <c r="D19" s="27">
        <v>3890</v>
      </c>
      <c r="E19" s="27">
        <v>6025</v>
      </c>
      <c r="F19" s="27">
        <v>3664</v>
      </c>
      <c r="G19" s="28">
        <f t="shared" si="0"/>
        <v>422.80701754385967</v>
      </c>
      <c r="H19" s="28">
        <f t="shared" si="1"/>
        <v>94.19023136246787</v>
      </c>
      <c r="I19" s="27">
        <v>9908</v>
      </c>
      <c r="J19" s="27">
        <v>4560</v>
      </c>
    </row>
    <row r="20" spans="1:10" s="3" customFormat="1" x14ac:dyDescent="0.25">
      <c r="A20" s="26">
        <v>12</v>
      </c>
      <c r="B20" s="27" t="s">
        <v>22</v>
      </c>
      <c r="C20" s="27">
        <v>14291</v>
      </c>
      <c r="D20" s="27">
        <v>22040</v>
      </c>
      <c r="E20" s="27">
        <v>10291</v>
      </c>
      <c r="F20" s="27">
        <v>5510</v>
      </c>
      <c r="G20" s="28">
        <f t="shared" si="0"/>
        <v>72.010356168217754</v>
      </c>
      <c r="H20" s="28">
        <f t="shared" si="1"/>
        <v>25</v>
      </c>
      <c r="I20" s="27">
        <v>22234</v>
      </c>
      <c r="J20" s="27">
        <v>9197</v>
      </c>
    </row>
    <row r="21" spans="1:10" s="3" customFormat="1" x14ac:dyDescent="0.25">
      <c r="A21" s="26">
        <v>13</v>
      </c>
      <c r="B21" s="27" t="s">
        <v>23</v>
      </c>
      <c r="C21" s="27">
        <v>8020</v>
      </c>
      <c r="D21" s="27">
        <v>4230</v>
      </c>
      <c r="E21" s="27">
        <v>5279</v>
      </c>
      <c r="F21" s="27">
        <v>3853</v>
      </c>
      <c r="G21" s="28">
        <f t="shared" si="0"/>
        <v>65.822942643391528</v>
      </c>
      <c r="H21" s="28">
        <f t="shared" si="1"/>
        <v>91.087470449172585</v>
      </c>
      <c r="I21" s="27">
        <v>12406</v>
      </c>
      <c r="J21" s="27">
        <v>8560</v>
      </c>
    </row>
    <row r="22" spans="1:10" s="3" customFormat="1" x14ac:dyDescent="0.25">
      <c r="A22" s="26">
        <v>14</v>
      </c>
      <c r="B22" s="27" t="s">
        <v>24</v>
      </c>
      <c r="C22" s="27">
        <v>12686</v>
      </c>
      <c r="D22" s="27">
        <v>24740</v>
      </c>
      <c r="E22" s="27">
        <v>15383</v>
      </c>
      <c r="F22" s="27">
        <v>17474</v>
      </c>
      <c r="G22" s="28">
        <f t="shared" si="0"/>
        <v>121.25965631404698</v>
      </c>
      <c r="H22" s="28">
        <f t="shared" si="1"/>
        <v>70.630557801131772</v>
      </c>
      <c r="I22" s="27">
        <v>16896</v>
      </c>
      <c r="J22" s="27">
        <v>16064</v>
      </c>
    </row>
    <row r="23" spans="1:10" s="3" customFormat="1" x14ac:dyDescent="0.25">
      <c r="A23" s="26">
        <v>15</v>
      </c>
      <c r="B23" s="27" t="s">
        <v>25</v>
      </c>
      <c r="C23" s="27">
        <v>5584</v>
      </c>
      <c r="D23" s="27">
        <v>13541</v>
      </c>
      <c r="E23" s="27">
        <v>8011</v>
      </c>
      <c r="F23" s="27">
        <v>5341</v>
      </c>
      <c r="G23" s="28">
        <f t="shared" si="0"/>
        <v>143.46346704871061</v>
      </c>
      <c r="H23" s="28">
        <f t="shared" si="1"/>
        <v>39.443172586958127</v>
      </c>
      <c r="I23" s="27">
        <v>19930</v>
      </c>
      <c r="J23" s="27">
        <v>8795</v>
      </c>
    </row>
    <row r="24" spans="1:10" s="3" customFormat="1" x14ac:dyDescent="0.25">
      <c r="A24" s="26">
        <v>16</v>
      </c>
      <c r="B24" s="27" t="s">
        <v>26</v>
      </c>
      <c r="C24" s="27">
        <v>15358</v>
      </c>
      <c r="D24" s="27">
        <v>18143</v>
      </c>
      <c r="E24" s="27">
        <v>10487</v>
      </c>
      <c r="F24" s="27">
        <v>16649</v>
      </c>
      <c r="G24" s="28">
        <f t="shared" si="0"/>
        <v>68.283630681078265</v>
      </c>
      <c r="H24" s="28">
        <f t="shared" si="1"/>
        <v>91.765419169927796</v>
      </c>
      <c r="I24" s="27">
        <v>14617</v>
      </c>
      <c r="J24" s="27">
        <v>15911</v>
      </c>
    </row>
    <row r="25" spans="1:10" s="3" customFormat="1" x14ac:dyDescent="0.25">
      <c r="A25" s="26">
        <v>17</v>
      </c>
      <c r="B25" s="27" t="s">
        <v>27</v>
      </c>
      <c r="C25" s="27">
        <v>15065</v>
      </c>
      <c r="D25" s="27">
        <v>14917</v>
      </c>
      <c r="E25" s="27">
        <v>16050</v>
      </c>
      <c r="F25" s="27">
        <v>7051</v>
      </c>
      <c r="G25" s="28">
        <f t="shared" si="0"/>
        <v>106.53833388649187</v>
      </c>
      <c r="H25" s="28">
        <f t="shared" si="1"/>
        <v>47.268217470000671</v>
      </c>
      <c r="I25" s="27">
        <v>28265</v>
      </c>
      <c r="J25" s="27">
        <v>7515</v>
      </c>
    </row>
    <row r="26" spans="1:10" s="3" customFormat="1" x14ac:dyDescent="0.25">
      <c r="A26" s="26">
        <v>18</v>
      </c>
      <c r="B26" s="27" t="s">
        <v>28</v>
      </c>
      <c r="C26" s="27">
        <v>3159</v>
      </c>
      <c r="D26" s="27">
        <v>4770</v>
      </c>
      <c r="E26" s="27">
        <v>10968</v>
      </c>
      <c r="F26" s="27">
        <v>22407</v>
      </c>
      <c r="G26" s="28">
        <f t="shared" si="0"/>
        <v>347.19848053181386</v>
      </c>
      <c r="H26" s="28">
        <f t="shared" si="1"/>
        <v>469.74842767295593</v>
      </c>
      <c r="I26" s="27">
        <v>23089</v>
      </c>
      <c r="J26" s="27">
        <v>66545</v>
      </c>
    </row>
    <row r="27" spans="1:10" s="3" customFormat="1" x14ac:dyDescent="0.25">
      <c r="A27" s="26">
        <v>19</v>
      </c>
      <c r="B27" s="27" t="s">
        <v>29</v>
      </c>
      <c r="C27" s="27">
        <v>3500</v>
      </c>
      <c r="D27" s="27">
        <v>18700</v>
      </c>
      <c r="E27" s="27">
        <v>9453</v>
      </c>
      <c r="F27" s="27">
        <v>11695</v>
      </c>
      <c r="G27" s="28">
        <f t="shared" si="0"/>
        <v>270.08571428571429</v>
      </c>
      <c r="H27" s="28">
        <f t="shared" si="1"/>
        <v>62.540106951871657</v>
      </c>
      <c r="I27" s="27">
        <v>20197</v>
      </c>
      <c r="J27" s="27">
        <v>17140</v>
      </c>
    </row>
    <row r="28" spans="1:10" s="3" customFormat="1" x14ac:dyDescent="0.25">
      <c r="A28" s="26">
        <v>20</v>
      </c>
      <c r="B28" s="27" t="s">
        <v>30</v>
      </c>
      <c r="C28" s="27">
        <v>1343</v>
      </c>
      <c r="D28" s="27">
        <v>3154</v>
      </c>
      <c r="E28" s="27">
        <v>5578</v>
      </c>
      <c r="F28" s="27">
        <v>5918</v>
      </c>
      <c r="G28" s="28">
        <f t="shared" si="0"/>
        <v>415.33879374534627</v>
      </c>
      <c r="H28" s="28">
        <f t="shared" si="1"/>
        <v>187.63474952441342</v>
      </c>
      <c r="I28" s="27">
        <v>11120</v>
      </c>
      <c r="J28" s="27">
        <v>6175</v>
      </c>
    </row>
    <row r="29" spans="1:10" s="3" customFormat="1" x14ac:dyDescent="0.25">
      <c r="A29" s="26">
        <v>21</v>
      </c>
      <c r="B29" s="27" t="s">
        <v>31</v>
      </c>
      <c r="C29" s="27">
        <v>3430</v>
      </c>
      <c r="D29" s="27">
        <v>3815</v>
      </c>
      <c r="E29" s="27">
        <v>3828</v>
      </c>
      <c r="F29" s="27">
        <v>10785</v>
      </c>
      <c r="G29" s="28">
        <f t="shared" si="0"/>
        <v>111.60349854227405</v>
      </c>
      <c r="H29" s="28">
        <f t="shared" si="1"/>
        <v>282.69986893840104</v>
      </c>
      <c r="I29" s="27">
        <v>9198</v>
      </c>
      <c r="J29" s="27">
        <v>15809</v>
      </c>
    </row>
    <row r="30" spans="1:10" s="3" customFormat="1" x14ac:dyDescent="0.25">
      <c r="A30" s="26">
        <v>22</v>
      </c>
      <c r="B30" s="27" t="s">
        <v>32</v>
      </c>
      <c r="C30" s="27">
        <v>3476</v>
      </c>
      <c r="D30" s="27">
        <v>4647</v>
      </c>
      <c r="E30" s="27">
        <v>6163</v>
      </c>
      <c r="F30" s="27">
        <v>2863</v>
      </c>
      <c r="G30" s="28">
        <f t="shared" si="0"/>
        <v>177.30149597238204</v>
      </c>
      <c r="H30" s="28">
        <f t="shared" si="1"/>
        <v>61.609640628362385</v>
      </c>
      <c r="I30" s="27">
        <v>11565</v>
      </c>
      <c r="J30" s="27">
        <v>3217</v>
      </c>
    </row>
    <row r="31" spans="1:10" s="3" customFormat="1" x14ac:dyDescent="0.25">
      <c r="A31" s="26">
        <v>23</v>
      </c>
      <c r="B31" s="27" t="s">
        <v>33</v>
      </c>
      <c r="C31" s="27">
        <v>98673</v>
      </c>
      <c r="D31" s="27">
        <v>21453</v>
      </c>
      <c r="E31" s="27">
        <v>10606</v>
      </c>
      <c r="F31" s="27">
        <v>10921</v>
      </c>
      <c r="G31" s="28">
        <f t="shared" si="0"/>
        <v>10.748634378198698</v>
      </c>
      <c r="H31" s="28">
        <f t="shared" si="1"/>
        <v>50.906633104927046</v>
      </c>
      <c r="I31" s="27">
        <v>27343</v>
      </c>
      <c r="J31" s="27">
        <v>9195</v>
      </c>
    </row>
    <row r="32" spans="1:10" s="3" customFormat="1" x14ac:dyDescent="0.25">
      <c r="A32" s="26">
        <v>24</v>
      </c>
      <c r="B32" s="27" t="s">
        <v>34</v>
      </c>
      <c r="C32" s="27">
        <v>31983</v>
      </c>
      <c r="D32" s="27">
        <v>15170</v>
      </c>
      <c r="E32" s="27">
        <v>11778</v>
      </c>
      <c r="F32" s="27">
        <v>7628</v>
      </c>
      <c r="G32" s="28">
        <f t="shared" si="0"/>
        <v>36.825813713535318</v>
      </c>
      <c r="H32" s="28">
        <f t="shared" si="1"/>
        <v>50.283454185893206</v>
      </c>
      <c r="I32" s="27">
        <v>25727</v>
      </c>
      <c r="J32" s="27">
        <v>11715</v>
      </c>
    </row>
    <row r="33" spans="1:10" s="3" customFormat="1" x14ac:dyDescent="0.25">
      <c r="A33" s="26">
        <v>25</v>
      </c>
      <c r="B33" s="27" t="s">
        <v>35</v>
      </c>
      <c r="C33" s="27">
        <v>1853</v>
      </c>
      <c r="D33" s="27">
        <v>4420</v>
      </c>
      <c r="E33" s="27">
        <v>5341</v>
      </c>
      <c r="F33" s="27">
        <v>2870</v>
      </c>
      <c r="G33" s="28">
        <f t="shared" si="0"/>
        <v>288.23529411764707</v>
      </c>
      <c r="H33" s="28">
        <f t="shared" si="1"/>
        <v>64.932126696832583</v>
      </c>
      <c r="I33" s="27">
        <v>9756</v>
      </c>
      <c r="J33" s="27">
        <v>4072</v>
      </c>
    </row>
    <row r="34" spans="1:10" s="3" customFormat="1" x14ac:dyDescent="0.25">
      <c r="A34" s="26">
        <v>26</v>
      </c>
      <c r="B34" s="27" t="s">
        <v>36</v>
      </c>
      <c r="C34" s="27">
        <v>2219</v>
      </c>
      <c r="D34" s="27">
        <v>3691</v>
      </c>
      <c r="E34" s="27">
        <v>995</v>
      </c>
      <c r="F34" s="27">
        <v>3684</v>
      </c>
      <c r="G34" s="28">
        <f t="shared" si="0"/>
        <v>44.840018026137898</v>
      </c>
      <c r="H34" s="28">
        <f t="shared" si="1"/>
        <v>99.810349498780809</v>
      </c>
      <c r="I34" s="27">
        <v>1176</v>
      </c>
      <c r="J34" s="27">
        <v>10039</v>
      </c>
    </row>
    <row r="35" spans="1:10" s="3" customFormat="1" x14ac:dyDescent="0.25">
      <c r="A35" s="26">
        <v>27</v>
      </c>
      <c r="B35" s="27" t="s">
        <v>37</v>
      </c>
      <c r="C35" s="27">
        <v>20318</v>
      </c>
      <c r="D35" s="27">
        <v>64805</v>
      </c>
      <c r="E35" s="27">
        <v>13903</v>
      </c>
      <c r="F35" s="27">
        <v>38932</v>
      </c>
      <c r="G35" s="28">
        <f t="shared" si="0"/>
        <v>68.427010532532734</v>
      </c>
      <c r="H35" s="28">
        <f t="shared" si="1"/>
        <v>60.075611449733813</v>
      </c>
      <c r="I35" s="27">
        <v>33871</v>
      </c>
      <c r="J35" s="27">
        <v>41396</v>
      </c>
    </row>
    <row r="36" spans="1:10" s="3" customFormat="1" x14ac:dyDescent="0.25">
      <c r="A36" s="26">
        <v>28</v>
      </c>
      <c r="B36" s="27" t="s">
        <v>38</v>
      </c>
      <c r="C36" s="27">
        <v>1541</v>
      </c>
      <c r="D36" s="27">
        <v>7864</v>
      </c>
      <c r="E36" s="27">
        <v>9596</v>
      </c>
      <c r="F36" s="27">
        <v>7340</v>
      </c>
      <c r="G36" s="28">
        <f t="shared" si="0"/>
        <v>622.71252433484744</v>
      </c>
      <c r="H36" s="28">
        <f t="shared" si="1"/>
        <v>93.336724313326542</v>
      </c>
      <c r="I36" s="27">
        <v>14506</v>
      </c>
      <c r="J36" s="27">
        <v>8308</v>
      </c>
    </row>
    <row r="37" spans="1:10" s="3" customFormat="1" x14ac:dyDescent="0.25">
      <c r="A37" s="26">
        <v>29</v>
      </c>
      <c r="B37" s="27" t="s">
        <v>39</v>
      </c>
      <c r="C37" s="27">
        <v>22402</v>
      </c>
      <c r="D37" s="27">
        <v>110781</v>
      </c>
      <c r="E37" s="27">
        <v>41959</v>
      </c>
      <c r="F37" s="27">
        <v>45765</v>
      </c>
      <c r="G37" s="28">
        <f t="shared" si="0"/>
        <v>187.30024104990625</v>
      </c>
      <c r="H37" s="28">
        <f t="shared" si="1"/>
        <v>41.311235681208871</v>
      </c>
      <c r="I37" s="27">
        <v>101048</v>
      </c>
      <c r="J37" s="27">
        <v>48647</v>
      </c>
    </row>
    <row r="38" spans="1:10" s="3" customFormat="1" x14ac:dyDescent="0.25">
      <c r="A38" s="26">
        <v>30</v>
      </c>
      <c r="B38" s="27" t="s">
        <v>40</v>
      </c>
      <c r="C38" s="27">
        <v>2577</v>
      </c>
      <c r="D38" s="27">
        <v>2913</v>
      </c>
      <c r="E38" s="27">
        <v>5459</v>
      </c>
      <c r="F38" s="27">
        <v>3703</v>
      </c>
      <c r="G38" s="28">
        <f t="shared" si="0"/>
        <v>211.83546759798216</v>
      </c>
      <c r="H38" s="28">
        <f t="shared" si="1"/>
        <v>127.11980775832474</v>
      </c>
      <c r="I38" s="27">
        <v>13483</v>
      </c>
      <c r="J38" s="27">
        <v>5009</v>
      </c>
    </row>
    <row r="39" spans="1:10" s="3" customFormat="1" x14ac:dyDescent="0.25">
      <c r="A39" s="26">
        <v>31</v>
      </c>
      <c r="B39" s="27" t="s">
        <v>41</v>
      </c>
      <c r="C39" s="27">
        <v>8872</v>
      </c>
      <c r="D39" s="27">
        <v>6915</v>
      </c>
      <c r="E39" s="27">
        <v>4150</v>
      </c>
      <c r="F39" s="27">
        <v>2061</v>
      </c>
      <c r="G39" s="28">
        <f t="shared" si="0"/>
        <v>46.776375112714156</v>
      </c>
      <c r="H39" s="28">
        <f t="shared" si="1"/>
        <v>29.804772234273319</v>
      </c>
      <c r="I39" s="27">
        <v>8658</v>
      </c>
      <c r="J39" s="27">
        <v>2590</v>
      </c>
    </row>
    <row r="40" spans="1:10" s="3" customFormat="1" x14ac:dyDescent="0.25">
      <c r="A40" s="26">
        <v>32</v>
      </c>
      <c r="B40" s="27" t="s">
        <v>42</v>
      </c>
      <c r="C40" s="27">
        <v>8350</v>
      </c>
      <c r="D40" s="27">
        <v>43100</v>
      </c>
      <c r="E40" s="27">
        <v>27531</v>
      </c>
      <c r="F40" s="27">
        <v>68897</v>
      </c>
      <c r="G40" s="28">
        <f t="shared" si="0"/>
        <v>329.7125748502994</v>
      </c>
      <c r="H40" s="28">
        <f t="shared" si="1"/>
        <v>159.85382830626452</v>
      </c>
      <c r="I40" s="27">
        <v>78234</v>
      </c>
      <c r="J40" s="27">
        <v>41660</v>
      </c>
    </row>
    <row r="41" spans="1:10" s="3" customFormat="1" x14ac:dyDescent="0.25">
      <c r="A41" s="26">
        <v>33</v>
      </c>
      <c r="B41" s="27" t="s">
        <v>43</v>
      </c>
      <c r="C41" s="27">
        <v>4821</v>
      </c>
      <c r="D41" s="27">
        <v>7423</v>
      </c>
      <c r="E41" s="27">
        <v>13332</v>
      </c>
      <c r="F41" s="27">
        <v>19385</v>
      </c>
      <c r="G41" s="28">
        <f t="shared" si="0"/>
        <v>276.54013690105785</v>
      </c>
      <c r="H41" s="28">
        <f t="shared" si="1"/>
        <v>261.14778391485925</v>
      </c>
      <c r="I41" s="27">
        <v>34126</v>
      </c>
      <c r="J41" s="27">
        <v>21838</v>
      </c>
    </row>
    <row r="42" spans="1:10" s="3" customFormat="1" ht="18.75" x14ac:dyDescent="0.4">
      <c r="A42" s="29" t="s">
        <v>44</v>
      </c>
      <c r="B42" s="30"/>
      <c r="C42" s="31">
        <f>SUM(C9:C41)</f>
        <v>442520</v>
      </c>
      <c r="D42" s="31">
        <f>SUM(D9:D41)</f>
        <v>731993</v>
      </c>
      <c r="E42" s="31">
        <f>SUM(E9:E41)</f>
        <v>369353</v>
      </c>
      <c r="F42" s="31">
        <f>SUM(F9:F41)</f>
        <v>515696</v>
      </c>
      <c r="G42" s="32">
        <f t="shared" si="0"/>
        <v>83.465832052788585</v>
      </c>
      <c r="H42" s="32">
        <f t="shared" si="1"/>
        <v>70.450946935284904</v>
      </c>
      <c r="I42" s="31">
        <f>SUM(I9:I41)</f>
        <v>814096</v>
      </c>
      <c r="J42" s="31">
        <f>SUM(J9:J41)</f>
        <v>651607</v>
      </c>
    </row>
    <row r="43" spans="1:10" s="3" customFormat="1" x14ac:dyDescent="0.25">
      <c r="A43" s="27"/>
      <c r="B43" s="27" t="s">
        <v>45</v>
      </c>
      <c r="C43" s="27"/>
      <c r="D43" s="27"/>
      <c r="E43" s="27"/>
      <c r="F43" s="27"/>
      <c r="G43" s="27"/>
      <c r="H43" s="27"/>
      <c r="I43" s="27"/>
      <c r="J43" s="27"/>
    </row>
  </sheetData>
  <mergeCells count="10">
    <mergeCell ref="A42:B42"/>
    <mergeCell ref="A1:J1"/>
    <mergeCell ref="A3:J3"/>
    <mergeCell ref="A4:J4"/>
    <mergeCell ref="C6:D7"/>
    <mergeCell ref="E6:F7"/>
    <mergeCell ref="G6:H7"/>
    <mergeCell ref="I6:J7"/>
    <mergeCell ref="A6:A8"/>
    <mergeCell ref="B6:B8"/>
  </mergeCells>
  <printOptions horizontalCentered="1" verticalCentered="1"/>
  <pageMargins left="0.78740157480314965" right="0.78740157480314965" top="0.59055118110236227" bottom="0.59055118110236227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ACP</vt:lpstr>
      <vt:lpstr>CROP</vt:lpstr>
      <vt:lpstr>TERM</vt:lpstr>
      <vt:lpstr>Agri_Infra_Anci</vt:lpstr>
      <vt:lpstr>Total Agri</vt:lpstr>
      <vt:lpstr>Total MSME</vt:lpstr>
      <vt:lpstr>Edu_PS</vt:lpstr>
      <vt:lpstr>Housing_PS</vt:lpstr>
      <vt:lpstr>T Other PS</vt:lpstr>
      <vt:lpstr>ACP!Print_Area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2024-02-01T05:52:10Z</dcterms:modified>
</cp:coreProperties>
</file>