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9"/>
  </bookViews>
  <sheets>
    <sheet name="ACP" sheetId="9" r:id="rId1"/>
    <sheet name="CROP" sheetId="10" r:id="rId2"/>
    <sheet name="TERM" sheetId="11" r:id="rId3"/>
    <sheet name="Agri_Infra_Anci" sheetId="31" r:id="rId4"/>
    <sheet name="Total Agri" sheetId="27" r:id="rId5"/>
    <sheet name="Total MSME" sheetId="28" r:id="rId6"/>
    <sheet name="Edu_PS" sheetId="20" r:id="rId7"/>
    <sheet name="Housing_PS" sheetId="21" r:id="rId8"/>
    <sheet name="T Other PS" sheetId="29" r:id="rId9"/>
  </sheets>
  <definedNames>
    <definedName name="_xlnm.Print_Area" localSheetId="0">ACP!$A:$J</definedName>
  </definedNames>
  <calcPr calcId="152511"/>
</workbook>
</file>

<file path=xl/calcChain.xml><?xml version="1.0" encoding="utf-8"?>
<calcChain xmlns="http://schemas.openxmlformats.org/spreadsheetml/2006/main">
  <c r="J42" i="29" l="1"/>
  <c r="I42" i="29"/>
  <c r="F42" i="29"/>
  <c r="H42" i="29" s="1"/>
  <c r="E42" i="29"/>
  <c r="G42" i="29" s="1"/>
  <c r="D42" i="29"/>
  <c r="C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H9" i="29"/>
  <c r="G9" i="29"/>
  <c r="C6" i="29"/>
  <c r="J42" i="21"/>
  <c r="I42" i="21"/>
  <c r="H42" i="21"/>
  <c r="F42" i="21"/>
  <c r="E42" i="21"/>
  <c r="D42" i="21"/>
  <c r="C42" i="21"/>
  <c r="G42" i="21" s="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H9" i="21"/>
  <c r="G9" i="21"/>
  <c r="C6" i="21"/>
  <c r="J42" i="20"/>
  <c r="I42" i="20"/>
  <c r="F42" i="20"/>
  <c r="E42" i="20"/>
  <c r="D42" i="20"/>
  <c r="C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H9" i="20"/>
  <c r="G9" i="20"/>
  <c r="C6" i="20"/>
  <c r="J42" i="28"/>
  <c r="I42" i="28"/>
  <c r="F42" i="28"/>
  <c r="E42" i="28"/>
  <c r="D42" i="28"/>
  <c r="C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H9" i="28"/>
  <c r="G9" i="28"/>
  <c r="C6" i="28"/>
  <c r="J42" i="27"/>
  <c r="I42" i="27"/>
  <c r="F42" i="27"/>
  <c r="E42" i="27"/>
  <c r="D42" i="27"/>
  <c r="H42" i="27" s="1"/>
  <c r="C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C6" i="27"/>
  <c r="J42" i="31"/>
  <c r="I42" i="31"/>
  <c r="F42" i="31"/>
  <c r="E42" i="31"/>
  <c r="D42" i="31"/>
  <c r="C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H33" i="31"/>
  <c r="G33" i="31"/>
  <c r="H32" i="31"/>
  <c r="G32" i="31"/>
  <c r="H31" i="31"/>
  <c r="G31" i="31"/>
  <c r="H30" i="31"/>
  <c r="G30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H19" i="31"/>
  <c r="G19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2" i="31"/>
  <c r="G12" i="31"/>
  <c r="H11" i="31"/>
  <c r="G11" i="31"/>
  <c r="H10" i="31"/>
  <c r="G10" i="31"/>
  <c r="H9" i="31"/>
  <c r="G9" i="31"/>
  <c r="C6" i="31"/>
  <c r="J42" i="11"/>
  <c r="I42" i="11"/>
  <c r="G42" i="11"/>
  <c r="F42" i="11"/>
  <c r="H42" i="11" s="1"/>
  <c r="E42" i="11"/>
  <c r="D42" i="11"/>
  <c r="C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C6" i="11"/>
  <c r="J42" i="10"/>
  <c r="I42" i="10"/>
  <c r="F42" i="10"/>
  <c r="E42" i="10"/>
  <c r="D42" i="10"/>
  <c r="C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C6" i="10"/>
  <c r="A3" i="10"/>
  <c r="J42" i="9"/>
  <c r="I42" i="9"/>
  <c r="F42" i="9"/>
  <c r="E42" i="9"/>
  <c r="D42" i="9"/>
  <c r="C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G42" i="20" l="1"/>
  <c r="H42" i="20"/>
  <c r="G42" i="28"/>
  <c r="H42" i="28"/>
  <c r="G42" i="27"/>
  <c r="G42" i="31"/>
  <c r="H42" i="31"/>
  <c r="H42" i="10"/>
  <c r="G42" i="10"/>
  <c r="H42" i="9"/>
  <c r="G42" i="9"/>
</calcChain>
</file>

<file path=xl/sharedStrings.xml><?xml version="1.0" encoding="utf-8"?>
<sst xmlns="http://schemas.openxmlformats.org/spreadsheetml/2006/main" count="477" uniqueCount="68">
  <si>
    <t>Annexure - 5</t>
  </si>
  <si>
    <t>DISTRICTWISE STATEMENT SHOWING TARGET, DISBURSEMENT &amp; OUTSTANDING UNDER</t>
  </si>
  <si>
    <t xml:space="preserve">ANNUAL CREDIT PLAN (ACP)FOR THE QUARTER ENDED   SEPTEMBER  2023 - PRIORITY SECTOR  </t>
  </si>
  <si>
    <t xml:space="preserve">TOTAL PRIORITY SECTOR     </t>
  </si>
  <si>
    <t>Amt. in lakhs</t>
  </si>
  <si>
    <t>No.</t>
  </si>
  <si>
    <t>District</t>
  </si>
  <si>
    <t>Disbursement upto end of current quarter</t>
  </si>
  <si>
    <t>% Achievement</t>
  </si>
  <si>
    <t>Outstanding upto end of current quarter</t>
  </si>
  <si>
    <t>A/c</t>
  </si>
  <si>
    <t>Amt.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</si>
  <si>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</si>
  <si>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</si>
  <si>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</si>
  <si>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</si>
  <si>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</si>
  <si>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</si>
  <si>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</si>
  <si>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</si>
  <si>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</si>
  <si>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</si>
  <si>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</si>
  <si>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</si>
  <si>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</si>
  <si>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</si>
  <si>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</si>
  <si>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</si>
  <si>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</si>
  <si>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</si>
  <si>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</si>
  <si>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</si>
  <si>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</si>
  <si>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</si>
  <si>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</si>
  <si>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</si>
  <si>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</si>
  <si>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</si>
  <si>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</si>
  <si>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</si>
  <si>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</si>
  <si>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</si>
  <si>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</si>
  <si>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</si>
  <si>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</si>
  <si>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GRAND TOTAL</t>
  </si>
  <si>
    <t>Source:     Member(Banks)</t>
  </si>
  <si>
    <t>Annexure - 5A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</si>
  <si>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</si>
  <si>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</si>
  <si>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</si>
  <si>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</si>
  <si>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</si>
  <si>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</si>
  <si>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</si>
  <si>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</si>
  <si>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</si>
  <si>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</si>
  <si>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</si>
  <si>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</si>
  <si>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</si>
  <si>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</si>
  <si>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</si>
  <si>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</si>
  <si>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</si>
  <si>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>Target 2023 - 24</t>
  </si>
  <si>
    <t xml:space="preserve">ANNUAL CREDIT PLAN (ACP)FOR THE QUARTER ENDED SEPTEMBER  2023 - PRIORITY SECTOR  </t>
  </si>
  <si>
    <t>ANNUAL CREDIT PLAN (ACP)FOR THE QUARTER ENDED SEPTEMBER  2023 - PRIORITY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</si>
</sst>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2" fontId="0" fillId="0" borderId="0" xfId="0" applyNumberFormat="1"/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3" xfId="0" applyFont="1" applyBorder="1"/>
    <xf numFmtId="0" fontId="0" fillId="0" borderId="3" xfId="0" applyBorder="1"/>
    <xf numFmtId="2" fontId="5" fillId="0" borderId="3" xfId="0" applyNumberFormat="1" applyFont="1" applyBorder="1"/>
    <xf numFmtId="0" fontId="5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/>
    <xf numFmtId="2" fontId="11" fillId="0" borderId="1" xfId="0" applyNumberFormat="1" applyFont="1" applyBorder="1"/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="90" zoomScaleSheetLayoutView="90" workbookViewId="0">
      <selection activeCell="C8" sqref="C8"/>
    </sheetView>
  </sheetViews>
  <sheetFormatPr defaultColWidth="9.140625" defaultRowHeight="15" x14ac:dyDescent="0.25"/>
  <cols>
    <col min="1" max="1" width="6.42578125" style="1" customWidth="1"/>
    <col min="2" max="2" width="24.42578125" style="1" bestFit="1" customWidth="1"/>
    <col min="3" max="3" width="11.7109375" style="1" customWidth="1"/>
    <col min="4" max="4" width="13.85546875" style="2" customWidth="1"/>
    <col min="5" max="5" width="12.28515625" style="1" customWidth="1"/>
    <col min="6" max="6" width="12.85546875" style="2" bestFit="1" customWidth="1"/>
    <col min="7" max="7" width="9.5703125" style="2" customWidth="1"/>
    <col min="8" max="8" width="10" style="2" customWidth="1"/>
    <col min="9" max="9" width="12" style="1" customWidth="1"/>
    <col min="10" max="10" width="12.7109375" style="2" customWidth="1"/>
    <col min="11" max="12" width="0" style="1" hidden="1" customWidth="1"/>
    <col min="13" max="16384" width="9.140625" style="1"/>
  </cols>
  <sheetData>
    <row r="1" spans="1:10" ht="27" customHeight="1" x14ac:dyDescent="0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33" t="s">
        <v>3</v>
      </c>
      <c r="B5" s="34"/>
      <c r="C5" s="35"/>
      <c r="D5" s="36"/>
      <c r="E5" s="37"/>
      <c r="F5" s="36"/>
      <c r="G5" s="36"/>
      <c r="H5" s="36"/>
      <c r="I5" s="35"/>
      <c r="J5" s="38" t="s">
        <v>4</v>
      </c>
    </row>
    <row r="6" spans="1:10" ht="17.25" customHeight="1" x14ac:dyDescent="0.25">
      <c r="A6" s="15" t="s">
        <v>5</v>
      </c>
      <c r="B6" s="16" t="s">
        <v>6</v>
      </c>
      <c r="C6" s="16" t="s">
        <v>65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24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476871</v>
      </c>
      <c r="D9" s="27">
        <v>5967650</v>
      </c>
      <c r="E9" s="27">
        <v>385541</v>
      </c>
      <c r="F9" s="27">
        <v>6258825</v>
      </c>
      <c r="G9" s="28">
        <f t="shared" ref="G9:G42" si="0">(E9/C9)*100</f>
        <v>80.848070023129949</v>
      </c>
      <c r="H9" s="28">
        <f t="shared" ref="H9:H42" si="1">(F9/D9)*100</f>
        <v>104.87922381506958</v>
      </c>
      <c r="I9" s="27">
        <v>927113</v>
      </c>
      <c r="J9" s="27">
        <v>10685434</v>
      </c>
    </row>
    <row r="10" spans="1:10" s="3" customFormat="1" x14ac:dyDescent="0.25">
      <c r="A10" s="26">
        <v>2</v>
      </c>
      <c r="B10" s="27" t="s">
        <v>13</v>
      </c>
      <c r="C10" s="27">
        <v>298679</v>
      </c>
      <c r="D10" s="27">
        <v>649169</v>
      </c>
      <c r="E10" s="27">
        <v>120519</v>
      </c>
      <c r="F10" s="27">
        <v>516591</v>
      </c>
      <c r="G10" s="28">
        <f t="shared" si="0"/>
        <v>40.350677483184292</v>
      </c>
      <c r="H10" s="28">
        <f t="shared" si="1"/>
        <v>79.577274946893638</v>
      </c>
      <c r="I10" s="27">
        <v>183957</v>
      </c>
      <c r="J10" s="27">
        <v>721285</v>
      </c>
    </row>
    <row r="11" spans="1:10" s="3" customFormat="1" x14ac:dyDescent="0.25">
      <c r="A11" s="26">
        <v>3</v>
      </c>
      <c r="B11" s="27" t="s">
        <v>14</v>
      </c>
      <c r="C11" s="27">
        <v>172644</v>
      </c>
      <c r="D11" s="27">
        <v>602566</v>
      </c>
      <c r="E11" s="27">
        <v>121222</v>
      </c>
      <c r="F11" s="27">
        <v>424528</v>
      </c>
      <c r="G11" s="28">
        <f t="shared" si="0"/>
        <v>70.2150089200899</v>
      </c>
      <c r="H11" s="28">
        <f t="shared" si="1"/>
        <v>70.453361125586241</v>
      </c>
      <c r="I11" s="27">
        <v>393931</v>
      </c>
      <c r="J11" s="27">
        <v>841769</v>
      </c>
    </row>
    <row r="12" spans="1:10" s="3" customFormat="1" x14ac:dyDescent="0.25">
      <c r="A12" s="26">
        <v>4</v>
      </c>
      <c r="B12" s="27" t="s">
        <v>15</v>
      </c>
      <c r="C12" s="27">
        <v>202007</v>
      </c>
      <c r="D12" s="27">
        <v>401508</v>
      </c>
      <c r="E12" s="27">
        <v>94089</v>
      </c>
      <c r="F12" s="27">
        <v>235877</v>
      </c>
      <c r="G12" s="28">
        <f t="shared" si="0"/>
        <v>46.57709881340746</v>
      </c>
      <c r="H12" s="28">
        <f t="shared" si="1"/>
        <v>58.747770903693073</v>
      </c>
      <c r="I12" s="27">
        <v>168088</v>
      </c>
      <c r="J12" s="27">
        <v>410649</v>
      </c>
    </row>
    <row r="13" spans="1:10" s="3" customFormat="1" x14ac:dyDescent="0.25">
      <c r="A13" s="26">
        <v>5</v>
      </c>
      <c r="B13" s="27" t="s">
        <v>16</v>
      </c>
      <c r="C13" s="27">
        <v>397057</v>
      </c>
      <c r="D13" s="27">
        <v>1103872</v>
      </c>
      <c r="E13" s="27">
        <v>237829</v>
      </c>
      <c r="F13" s="27">
        <v>858967</v>
      </c>
      <c r="G13" s="28">
        <f t="shared" si="0"/>
        <v>59.897949160951704</v>
      </c>
      <c r="H13" s="28">
        <f t="shared" si="1"/>
        <v>77.814003797541744</v>
      </c>
      <c r="I13" s="27">
        <v>384502</v>
      </c>
      <c r="J13" s="27">
        <v>1367176</v>
      </c>
    </row>
    <row r="14" spans="1:10" s="3" customFormat="1" x14ac:dyDescent="0.25">
      <c r="A14" s="26">
        <v>6</v>
      </c>
      <c r="B14" s="27" t="s">
        <v>17</v>
      </c>
      <c r="C14" s="27">
        <v>102421</v>
      </c>
      <c r="D14" s="27">
        <v>586272</v>
      </c>
      <c r="E14" s="27">
        <v>77622</v>
      </c>
      <c r="F14" s="27">
        <v>488890</v>
      </c>
      <c r="G14" s="28">
        <f t="shared" si="0"/>
        <v>75.787192079749261</v>
      </c>
      <c r="H14" s="28">
        <f t="shared" si="1"/>
        <v>83.389621199716174</v>
      </c>
      <c r="I14" s="27">
        <v>229009</v>
      </c>
      <c r="J14" s="27">
        <v>1184441</v>
      </c>
    </row>
    <row r="15" spans="1:10" s="3" customFormat="1" x14ac:dyDescent="0.25">
      <c r="A15" s="26">
        <v>7</v>
      </c>
      <c r="B15" s="27" t="s">
        <v>18</v>
      </c>
      <c r="C15" s="27">
        <v>414046</v>
      </c>
      <c r="D15" s="27">
        <v>1178750</v>
      </c>
      <c r="E15" s="27">
        <v>122917</v>
      </c>
      <c r="F15" s="27">
        <v>708887</v>
      </c>
      <c r="G15" s="28">
        <f t="shared" si="0"/>
        <v>29.686798085236905</v>
      </c>
      <c r="H15" s="28">
        <f t="shared" si="1"/>
        <v>60.138875927889714</v>
      </c>
      <c r="I15" s="27">
        <v>230543</v>
      </c>
      <c r="J15" s="27">
        <v>1102986</v>
      </c>
    </row>
    <row r="16" spans="1:10" s="3" customFormat="1" x14ac:dyDescent="0.25">
      <c r="A16" s="26">
        <v>8</v>
      </c>
      <c r="B16" s="27" t="s">
        <v>19</v>
      </c>
      <c r="C16" s="27">
        <v>366741</v>
      </c>
      <c r="D16" s="27">
        <v>388574</v>
      </c>
      <c r="E16" s="27">
        <v>58092</v>
      </c>
      <c r="F16" s="27">
        <v>197493</v>
      </c>
      <c r="G16" s="28">
        <f t="shared" si="0"/>
        <v>15.840061514801999</v>
      </c>
      <c r="H16" s="28">
        <f t="shared" si="1"/>
        <v>50.825068069402477</v>
      </c>
      <c r="I16" s="27">
        <v>87876</v>
      </c>
      <c r="J16" s="27">
        <v>250551</v>
      </c>
    </row>
    <row r="17" spans="1:10" s="3" customFormat="1" x14ac:dyDescent="0.25">
      <c r="A17" s="26">
        <v>9</v>
      </c>
      <c r="B17" s="27" t="s">
        <v>20</v>
      </c>
      <c r="C17" s="27">
        <v>54320</v>
      </c>
      <c r="D17" s="27">
        <v>147000</v>
      </c>
      <c r="E17" s="27">
        <v>31080</v>
      </c>
      <c r="F17" s="27">
        <v>69481</v>
      </c>
      <c r="G17" s="28">
        <f t="shared" si="0"/>
        <v>57.21649484536082</v>
      </c>
      <c r="H17" s="28">
        <f t="shared" si="1"/>
        <v>47.265986394557821</v>
      </c>
      <c r="I17" s="27">
        <v>95708</v>
      </c>
      <c r="J17" s="27">
        <v>169373</v>
      </c>
    </row>
    <row r="18" spans="1:10" s="3" customFormat="1" x14ac:dyDescent="0.25">
      <c r="A18" s="26">
        <v>10</v>
      </c>
      <c r="B18" s="27" t="s">
        <v>21</v>
      </c>
      <c r="C18" s="27">
        <v>2117</v>
      </c>
      <c r="D18" s="27">
        <v>5000</v>
      </c>
      <c r="E18" s="27">
        <v>1805</v>
      </c>
      <c r="F18" s="27">
        <v>1871</v>
      </c>
      <c r="G18" s="28">
        <f t="shared" si="0"/>
        <v>85.262163438828537</v>
      </c>
      <c r="H18" s="28">
        <f t="shared" si="1"/>
        <v>37.419999999999995</v>
      </c>
      <c r="I18" s="27">
        <v>5702</v>
      </c>
      <c r="J18" s="27">
        <v>6863</v>
      </c>
    </row>
    <row r="19" spans="1:10" s="3" customFormat="1" x14ac:dyDescent="0.25">
      <c r="A19" s="26">
        <v>11</v>
      </c>
      <c r="B19" s="27" t="s">
        <v>22</v>
      </c>
      <c r="C19" s="27">
        <v>108282</v>
      </c>
      <c r="D19" s="27">
        <v>253858</v>
      </c>
      <c r="E19" s="27">
        <v>87968</v>
      </c>
      <c r="F19" s="27">
        <v>223976</v>
      </c>
      <c r="G19" s="28">
        <f t="shared" si="0"/>
        <v>81.23972590088843</v>
      </c>
      <c r="H19" s="28">
        <f t="shared" si="1"/>
        <v>88.22885235052668</v>
      </c>
      <c r="I19" s="27">
        <v>117627</v>
      </c>
      <c r="J19" s="27">
        <v>291458</v>
      </c>
    </row>
    <row r="20" spans="1:10" s="3" customFormat="1" x14ac:dyDescent="0.25">
      <c r="A20" s="26">
        <v>12</v>
      </c>
      <c r="B20" s="27" t="s">
        <v>23</v>
      </c>
      <c r="C20" s="27">
        <v>147867</v>
      </c>
      <c r="D20" s="27">
        <v>157929</v>
      </c>
      <c r="E20" s="27">
        <v>98392</v>
      </c>
      <c r="F20" s="27">
        <v>105829</v>
      </c>
      <c r="G20" s="28">
        <f t="shared" si="0"/>
        <v>66.540877951131762</v>
      </c>
      <c r="H20" s="28">
        <f t="shared" si="1"/>
        <v>67.010492056557055</v>
      </c>
      <c r="I20" s="27">
        <v>223531</v>
      </c>
      <c r="J20" s="27">
        <v>248263</v>
      </c>
    </row>
    <row r="21" spans="1:10" s="3" customFormat="1" x14ac:dyDescent="0.25">
      <c r="A21" s="26">
        <v>13</v>
      </c>
      <c r="B21" s="27" t="s">
        <v>24</v>
      </c>
      <c r="C21" s="27">
        <v>103830</v>
      </c>
      <c r="D21" s="27">
        <v>537730</v>
      </c>
      <c r="E21" s="27">
        <v>76889</v>
      </c>
      <c r="F21" s="27">
        <v>468717</v>
      </c>
      <c r="G21" s="28">
        <f t="shared" si="0"/>
        <v>74.052778580371765</v>
      </c>
      <c r="H21" s="28">
        <f t="shared" si="1"/>
        <v>87.165863909396919</v>
      </c>
      <c r="I21" s="27">
        <v>205455</v>
      </c>
      <c r="J21" s="27">
        <v>1065290</v>
      </c>
    </row>
    <row r="22" spans="1:10" s="3" customFormat="1" x14ac:dyDescent="0.25">
      <c r="A22" s="26">
        <v>14</v>
      </c>
      <c r="B22" s="27" t="s">
        <v>25</v>
      </c>
      <c r="C22" s="27">
        <v>138871</v>
      </c>
      <c r="D22" s="27">
        <v>410868</v>
      </c>
      <c r="E22" s="27">
        <v>79133</v>
      </c>
      <c r="F22" s="27">
        <v>251062</v>
      </c>
      <c r="G22" s="28">
        <f t="shared" si="0"/>
        <v>56.983099423205708</v>
      </c>
      <c r="H22" s="28">
        <f t="shared" si="1"/>
        <v>61.105269819017302</v>
      </c>
      <c r="I22" s="27">
        <v>115338</v>
      </c>
      <c r="J22" s="27">
        <v>365253</v>
      </c>
    </row>
    <row r="23" spans="1:10" s="3" customFormat="1" x14ac:dyDescent="0.25">
      <c r="A23" s="26">
        <v>15</v>
      </c>
      <c r="B23" s="27" t="s">
        <v>26</v>
      </c>
      <c r="C23" s="27">
        <v>214359</v>
      </c>
      <c r="D23" s="27">
        <v>750000</v>
      </c>
      <c r="E23" s="27">
        <v>153684</v>
      </c>
      <c r="F23" s="27">
        <v>757210</v>
      </c>
      <c r="G23" s="28">
        <f t="shared" si="0"/>
        <v>71.694680419296603</v>
      </c>
      <c r="H23" s="28">
        <f t="shared" si="1"/>
        <v>100.96133333333333</v>
      </c>
      <c r="I23" s="27">
        <v>239072</v>
      </c>
      <c r="J23" s="27">
        <v>1142607</v>
      </c>
    </row>
    <row r="24" spans="1:10" s="3" customFormat="1" x14ac:dyDescent="0.25">
      <c r="A24" s="26">
        <v>16</v>
      </c>
      <c r="B24" s="27" t="s">
        <v>27</v>
      </c>
      <c r="C24" s="27">
        <v>211817</v>
      </c>
      <c r="D24" s="27">
        <v>785836</v>
      </c>
      <c r="E24" s="27">
        <v>152078</v>
      </c>
      <c r="F24" s="27">
        <v>607536</v>
      </c>
      <c r="G24" s="28">
        <f t="shared" si="0"/>
        <v>71.796881270153008</v>
      </c>
      <c r="H24" s="28">
        <f t="shared" si="1"/>
        <v>77.310787492555704</v>
      </c>
      <c r="I24" s="27">
        <v>216442</v>
      </c>
      <c r="J24" s="27">
        <v>813689</v>
      </c>
    </row>
    <row r="25" spans="1:10" s="3" customFormat="1" x14ac:dyDescent="0.25">
      <c r="A25" s="26">
        <v>17</v>
      </c>
      <c r="B25" s="27" t="s">
        <v>28</v>
      </c>
      <c r="C25" s="27">
        <v>184008</v>
      </c>
      <c r="D25" s="27">
        <v>934824</v>
      </c>
      <c r="E25" s="27">
        <v>117037</v>
      </c>
      <c r="F25" s="27">
        <v>850816</v>
      </c>
      <c r="G25" s="28">
        <f t="shared" si="0"/>
        <v>63.604299813051604</v>
      </c>
      <c r="H25" s="28">
        <f t="shared" si="1"/>
        <v>91.013495588474413</v>
      </c>
      <c r="I25" s="27">
        <v>265774</v>
      </c>
      <c r="J25" s="27">
        <v>1709784</v>
      </c>
    </row>
    <row r="26" spans="1:10" s="3" customFormat="1" x14ac:dyDescent="0.25">
      <c r="A26" s="26">
        <v>18</v>
      </c>
      <c r="B26" s="27" t="s">
        <v>29</v>
      </c>
      <c r="C26" s="27">
        <v>194524</v>
      </c>
      <c r="D26" s="27">
        <v>454464</v>
      </c>
      <c r="E26" s="27">
        <v>82334</v>
      </c>
      <c r="F26" s="27">
        <v>349526</v>
      </c>
      <c r="G26" s="28">
        <f t="shared" si="0"/>
        <v>42.32588266743435</v>
      </c>
      <c r="H26" s="28">
        <f t="shared" si="1"/>
        <v>76.909502182791158</v>
      </c>
      <c r="I26" s="27">
        <v>272836</v>
      </c>
      <c r="J26" s="27">
        <v>665900</v>
      </c>
    </row>
    <row r="27" spans="1:10" s="3" customFormat="1" x14ac:dyDescent="0.25">
      <c r="A27" s="26">
        <v>19</v>
      </c>
      <c r="B27" s="27" t="s">
        <v>30</v>
      </c>
      <c r="C27" s="27">
        <v>252000</v>
      </c>
      <c r="D27" s="27">
        <v>920000</v>
      </c>
      <c r="E27" s="27">
        <v>171464</v>
      </c>
      <c r="F27" s="27">
        <v>934044</v>
      </c>
      <c r="G27" s="28">
        <f t="shared" si="0"/>
        <v>68.041269841269838</v>
      </c>
      <c r="H27" s="28">
        <f t="shared" si="1"/>
        <v>101.52652173913043</v>
      </c>
      <c r="I27" s="27">
        <v>374892</v>
      </c>
      <c r="J27" s="27">
        <v>1377923</v>
      </c>
    </row>
    <row r="28" spans="1:10" s="3" customFormat="1" x14ac:dyDescent="0.25">
      <c r="A28" s="26">
        <v>20</v>
      </c>
      <c r="B28" s="27" t="s">
        <v>31</v>
      </c>
      <c r="C28" s="27">
        <v>88899</v>
      </c>
      <c r="D28" s="27">
        <v>117999</v>
      </c>
      <c r="E28" s="27">
        <v>67114</v>
      </c>
      <c r="F28" s="27">
        <v>77796</v>
      </c>
      <c r="G28" s="28">
        <f t="shared" si="0"/>
        <v>75.494662482142658</v>
      </c>
      <c r="H28" s="28">
        <f t="shared" si="1"/>
        <v>65.929372282815962</v>
      </c>
      <c r="I28" s="27">
        <v>156948</v>
      </c>
      <c r="J28" s="27">
        <v>187163</v>
      </c>
    </row>
    <row r="29" spans="1:10" s="3" customFormat="1" x14ac:dyDescent="0.25">
      <c r="A29" s="26">
        <v>21</v>
      </c>
      <c r="B29" s="27" t="s">
        <v>32</v>
      </c>
      <c r="C29" s="27">
        <v>190317</v>
      </c>
      <c r="D29" s="27">
        <v>1333079</v>
      </c>
      <c r="E29" s="27">
        <v>109291</v>
      </c>
      <c r="F29" s="27">
        <v>1101168</v>
      </c>
      <c r="G29" s="28">
        <f t="shared" si="0"/>
        <v>57.425768586095828</v>
      </c>
      <c r="H29" s="28">
        <f t="shared" si="1"/>
        <v>82.603356590269598</v>
      </c>
      <c r="I29" s="27">
        <v>167165</v>
      </c>
      <c r="J29" s="27">
        <v>1764311</v>
      </c>
    </row>
    <row r="30" spans="1:10" s="3" customFormat="1" x14ac:dyDescent="0.25">
      <c r="A30" s="26">
        <v>22</v>
      </c>
      <c r="B30" s="27" t="s">
        <v>33</v>
      </c>
      <c r="C30" s="27">
        <v>109138</v>
      </c>
      <c r="D30" s="27">
        <v>113269</v>
      </c>
      <c r="E30" s="27">
        <v>27736</v>
      </c>
      <c r="F30" s="27">
        <v>44453</v>
      </c>
      <c r="G30" s="28">
        <f t="shared" si="0"/>
        <v>25.413696421044918</v>
      </c>
      <c r="H30" s="28">
        <f t="shared" si="1"/>
        <v>39.245512894083994</v>
      </c>
      <c r="I30" s="27">
        <v>79536</v>
      </c>
      <c r="J30" s="27">
        <v>113626</v>
      </c>
    </row>
    <row r="31" spans="1:10" s="3" customFormat="1" x14ac:dyDescent="0.25">
      <c r="A31" s="26">
        <v>23</v>
      </c>
      <c r="B31" s="27" t="s">
        <v>34</v>
      </c>
      <c r="C31" s="27">
        <v>179323</v>
      </c>
      <c r="D31" s="27">
        <v>287974</v>
      </c>
      <c r="E31" s="27">
        <v>52453</v>
      </c>
      <c r="F31" s="27">
        <v>189398</v>
      </c>
      <c r="G31" s="28">
        <f t="shared" si="0"/>
        <v>29.250570200141645</v>
      </c>
      <c r="H31" s="28">
        <f t="shared" si="1"/>
        <v>65.769131935521955</v>
      </c>
      <c r="I31" s="27">
        <v>177965</v>
      </c>
      <c r="J31" s="27">
        <v>508966</v>
      </c>
    </row>
    <row r="32" spans="1:10" s="3" customFormat="1" x14ac:dyDescent="0.25">
      <c r="A32" s="26">
        <v>24</v>
      </c>
      <c r="B32" s="27" t="s">
        <v>35</v>
      </c>
      <c r="C32" s="27">
        <v>140297</v>
      </c>
      <c r="D32" s="27">
        <v>184539</v>
      </c>
      <c r="E32" s="27">
        <v>97287</v>
      </c>
      <c r="F32" s="27">
        <v>139548</v>
      </c>
      <c r="G32" s="28">
        <f t="shared" si="0"/>
        <v>69.343606777051534</v>
      </c>
      <c r="H32" s="28">
        <f t="shared" si="1"/>
        <v>75.619787687155565</v>
      </c>
      <c r="I32" s="27">
        <v>248582</v>
      </c>
      <c r="J32" s="27">
        <v>402534</v>
      </c>
    </row>
    <row r="33" spans="1:10" s="3" customFormat="1" x14ac:dyDescent="0.25">
      <c r="A33" s="26">
        <v>25</v>
      </c>
      <c r="B33" s="27" t="s">
        <v>36</v>
      </c>
      <c r="C33" s="27">
        <v>183865</v>
      </c>
      <c r="D33" s="27">
        <v>356196</v>
      </c>
      <c r="E33" s="27">
        <v>111013</v>
      </c>
      <c r="F33" s="27">
        <v>291186</v>
      </c>
      <c r="G33" s="28">
        <f t="shared" si="0"/>
        <v>60.377450847088895</v>
      </c>
      <c r="H33" s="28">
        <f t="shared" si="1"/>
        <v>81.748812451571609</v>
      </c>
      <c r="I33" s="27">
        <v>181759</v>
      </c>
      <c r="J33" s="27">
        <v>486159</v>
      </c>
    </row>
    <row r="34" spans="1:10" s="3" customFormat="1" x14ac:dyDescent="0.25">
      <c r="A34" s="26">
        <v>26</v>
      </c>
      <c r="B34" s="27" t="s">
        <v>37</v>
      </c>
      <c r="C34" s="27">
        <v>104830</v>
      </c>
      <c r="D34" s="27">
        <v>268016</v>
      </c>
      <c r="E34" s="27">
        <v>49212</v>
      </c>
      <c r="F34" s="27">
        <v>190030</v>
      </c>
      <c r="G34" s="28">
        <f t="shared" si="0"/>
        <v>46.944576934083756</v>
      </c>
      <c r="H34" s="28">
        <f t="shared" si="1"/>
        <v>70.902483433824841</v>
      </c>
      <c r="I34" s="27">
        <v>72193</v>
      </c>
      <c r="J34" s="27">
        <v>284212</v>
      </c>
    </row>
    <row r="35" spans="1:10" s="3" customFormat="1" x14ac:dyDescent="0.25">
      <c r="A35" s="26">
        <v>27</v>
      </c>
      <c r="B35" s="27" t="s">
        <v>38</v>
      </c>
      <c r="C35" s="27">
        <v>481902</v>
      </c>
      <c r="D35" s="27">
        <v>2636327</v>
      </c>
      <c r="E35" s="27">
        <v>436715</v>
      </c>
      <c r="F35" s="27">
        <v>2677990</v>
      </c>
      <c r="G35" s="28">
        <f t="shared" si="0"/>
        <v>90.62319724757316</v>
      </c>
      <c r="H35" s="28">
        <f t="shared" si="1"/>
        <v>101.58034265096856</v>
      </c>
      <c r="I35" s="27">
        <v>718300</v>
      </c>
      <c r="J35" s="27">
        <v>4511685</v>
      </c>
    </row>
    <row r="36" spans="1:10" s="3" customFormat="1" x14ac:dyDescent="0.25">
      <c r="A36" s="26">
        <v>28</v>
      </c>
      <c r="B36" s="27" t="s">
        <v>39</v>
      </c>
      <c r="C36" s="27">
        <v>272180</v>
      </c>
      <c r="D36" s="27">
        <v>774526</v>
      </c>
      <c r="E36" s="27">
        <v>139190</v>
      </c>
      <c r="F36" s="27">
        <v>504163</v>
      </c>
      <c r="G36" s="28">
        <f t="shared" si="0"/>
        <v>51.138952164009112</v>
      </c>
      <c r="H36" s="28">
        <f t="shared" si="1"/>
        <v>65.093102103738289</v>
      </c>
      <c r="I36" s="27">
        <v>238967</v>
      </c>
      <c r="J36" s="27">
        <v>835313</v>
      </c>
    </row>
    <row r="37" spans="1:10" s="3" customFormat="1" x14ac:dyDescent="0.25">
      <c r="A37" s="26">
        <v>29</v>
      </c>
      <c r="B37" s="27" t="s">
        <v>40</v>
      </c>
      <c r="C37" s="27">
        <v>337171</v>
      </c>
      <c r="D37" s="27">
        <v>2949606</v>
      </c>
      <c r="E37" s="27">
        <v>199885</v>
      </c>
      <c r="F37" s="27">
        <v>3943519</v>
      </c>
      <c r="G37" s="28">
        <f t="shared" si="0"/>
        <v>59.282975107586353</v>
      </c>
      <c r="H37" s="28">
        <f t="shared" si="1"/>
        <v>133.69646657892613</v>
      </c>
      <c r="I37" s="27">
        <v>675851</v>
      </c>
      <c r="J37" s="27">
        <v>7875462</v>
      </c>
    </row>
    <row r="38" spans="1:10" s="3" customFormat="1" x14ac:dyDescent="0.25">
      <c r="A38" s="26">
        <v>30</v>
      </c>
      <c r="B38" s="27" t="s">
        <v>41</v>
      </c>
      <c r="C38" s="27">
        <v>189751</v>
      </c>
      <c r="D38" s="27">
        <v>577451</v>
      </c>
      <c r="E38" s="27">
        <v>130289</v>
      </c>
      <c r="F38" s="27">
        <v>427433</v>
      </c>
      <c r="G38" s="28">
        <f t="shared" si="0"/>
        <v>68.663142750235835</v>
      </c>
      <c r="H38" s="28">
        <f t="shared" si="1"/>
        <v>74.020652834612804</v>
      </c>
      <c r="I38" s="27">
        <v>217500</v>
      </c>
      <c r="J38" s="27">
        <v>757930</v>
      </c>
    </row>
    <row r="39" spans="1:10" s="3" customFormat="1" x14ac:dyDescent="0.25">
      <c r="A39" s="26">
        <v>31</v>
      </c>
      <c r="B39" s="27" t="s">
        <v>42</v>
      </c>
      <c r="C39" s="27">
        <v>108005</v>
      </c>
      <c r="D39" s="27">
        <v>242328</v>
      </c>
      <c r="E39" s="27">
        <v>18531</v>
      </c>
      <c r="F39" s="27">
        <v>52955</v>
      </c>
      <c r="G39" s="28">
        <f t="shared" si="0"/>
        <v>17.157539002823942</v>
      </c>
      <c r="H39" s="28">
        <f t="shared" si="1"/>
        <v>21.852612987355979</v>
      </c>
      <c r="I39" s="27">
        <v>70008</v>
      </c>
      <c r="J39" s="27">
        <v>150211</v>
      </c>
    </row>
    <row r="40" spans="1:10" s="3" customFormat="1" x14ac:dyDescent="0.25">
      <c r="A40" s="26">
        <v>32</v>
      </c>
      <c r="B40" s="27" t="s">
        <v>43</v>
      </c>
      <c r="C40" s="27">
        <v>187279</v>
      </c>
      <c r="D40" s="27">
        <v>1675000</v>
      </c>
      <c r="E40" s="27">
        <v>154173</v>
      </c>
      <c r="F40" s="27">
        <v>1659783</v>
      </c>
      <c r="G40" s="28">
        <f t="shared" si="0"/>
        <v>82.322630941002458</v>
      </c>
      <c r="H40" s="28">
        <f t="shared" si="1"/>
        <v>99.091522388059701</v>
      </c>
      <c r="I40" s="27">
        <v>542119</v>
      </c>
      <c r="J40" s="27">
        <v>3875797</v>
      </c>
    </row>
    <row r="41" spans="1:10" s="3" customFormat="1" x14ac:dyDescent="0.25">
      <c r="A41" s="26">
        <v>33</v>
      </c>
      <c r="B41" s="27" t="s">
        <v>44</v>
      </c>
      <c r="C41" s="27">
        <v>68468</v>
      </c>
      <c r="D41" s="27">
        <v>727089</v>
      </c>
      <c r="E41" s="27">
        <v>51132</v>
      </c>
      <c r="F41" s="27">
        <v>669161</v>
      </c>
      <c r="G41" s="28">
        <f t="shared" si="0"/>
        <v>74.680142548343753</v>
      </c>
      <c r="H41" s="28">
        <f t="shared" si="1"/>
        <v>92.032887308156219</v>
      </c>
      <c r="I41" s="27">
        <v>196023</v>
      </c>
      <c r="J41" s="27">
        <v>1119223</v>
      </c>
    </row>
    <row r="42" spans="1:10" s="3" customFormat="1" ht="18.75" x14ac:dyDescent="0.4">
      <c r="A42" s="29" t="s">
        <v>45</v>
      </c>
      <c r="B42" s="30"/>
      <c r="C42" s="31">
        <f>SUM(C9:C41)</f>
        <v>6683886</v>
      </c>
      <c r="D42" s="31">
        <f>SUM(D9:D41)</f>
        <v>28479269</v>
      </c>
      <c r="E42" s="31">
        <f>SUM(E9:E41)</f>
        <v>3913716</v>
      </c>
      <c r="F42" s="31">
        <f>SUM(F9:F41)</f>
        <v>26278709</v>
      </c>
      <c r="G42" s="32">
        <f t="shared" si="0"/>
        <v>58.554499583026995</v>
      </c>
      <c r="H42" s="32">
        <f t="shared" si="1"/>
        <v>92.273116279775309</v>
      </c>
      <c r="I42" s="31">
        <f>SUM(I9:I41)</f>
        <v>8480312</v>
      </c>
      <c r="J42" s="31">
        <f>SUM(J9:J41)</f>
        <v>47293286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C6:D7"/>
    <mergeCell ref="E6:F7"/>
    <mergeCell ref="A1:J1"/>
    <mergeCell ref="A3:J3"/>
    <mergeCell ref="A4:J4"/>
    <mergeCell ref="G6:H7"/>
    <mergeCell ref="I6:J7"/>
    <mergeCell ref="B6:B8"/>
    <mergeCell ref="A6:A8"/>
  </mergeCells>
  <printOptions horizontalCentered="1" verticalCentered="1"/>
  <pageMargins left="0.74803149606299213" right="0.74803149606299213" top="0.70866141732283472" bottom="0.70866141732283472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G16" sqref="G16"/>
    </sheetView>
  </sheetViews>
  <sheetFormatPr defaultColWidth="9.140625" defaultRowHeight="15" x14ac:dyDescent="0.25"/>
  <cols>
    <col min="1" max="1" width="6.42578125" style="1" customWidth="1"/>
    <col min="2" max="2" width="24.42578125" style="1" bestFit="1" customWidth="1"/>
    <col min="3" max="3" width="11.7109375" style="1" customWidth="1"/>
    <col min="4" max="4" width="13.85546875" style="2" customWidth="1"/>
    <col min="5" max="5" width="12.28515625" style="1" customWidth="1"/>
    <col min="6" max="6" width="12.85546875" style="2" customWidth="1"/>
    <col min="7" max="7" width="10" style="2" customWidth="1"/>
    <col min="8" max="8" width="11" style="2" customWidth="1"/>
    <col min="9" max="9" width="11.5703125" style="1" customWidth="1"/>
    <col min="10" max="10" width="13.140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tr">
        <f>ACP!A3</f>
        <v>DISTRICTWISE STATEMENT SHOWING TARGET, DISBURSEMENT &amp; OUTSTANDING UNDER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9" t="s">
        <v>48</v>
      </c>
      <c r="B5" s="10"/>
      <c r="C5" s="11"/>
      <c r="D5" s="12"/>
      <c r="E5" s="13"/>
      <c r="F5" s="12"/>
      <c r="G5" s="12"/>
      <c r="H5" s="12"/>
      <c r="I5" s="11"/>
      <c r="J5" s="14" t="s">
        <v>4</v>
      </c>
    </row>
    <row r="6" spans="1:10" ht="17.2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24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120125</v>
      </c>
      <c r="D9" s="27">
        <v>301125</v>
      </c>
      <c r="E9" s="27">
        <v>115589</v>
      </c>
      <c r="F9" s="27">
        <v>286026</v>
      </c>
      <c r="G9" s="28">
        <f t="shared" ref="G9:G42" si="0">(E9/C9)*100</f>
        <v>96.223933402705512</v>
      </c>
      <c r="H9" s="28">
        <f t="shared" ref="H9:H42" si="1">(F9/D9)*100</f>
        <v>94.985803237858036</v>
      </c>
      <c r="I9" s="27">
        <v>126297</v>
      </c>
      <c r="J9" s="27">
        <v>337327</v>
      </c>
    </row>
    <row r="10" spans="1:10" s="3" customFormat="1" x14ac:dyDescent="0.25">
      <c r="A10" s="26">
        <v>2</v>
      </c>
      <c r="B10" s="27" t="s">
        <v>13</v>
      </c>
      <c r="C10" s="27">
        <v>227798</v>
      </c>
      <c r="D10" s="27">
        <v>412674</v>
      </c>
      <c r="E10" s="27">
        <v>97291</v>
      </c>
      <c r="F10" s="27">
        <v>354244</v>
      </c>
      <c r="G10" s="28">
        <f t="shared" si="0"/>
        <v>42.709330196050885</v>
      </c>
      <c r="H10" s="28">
        <f t="shared" si="1"/>
        <v>85.841123986488128</v>
      </c>
      <c r="I10" s="27">
        <v>121825</v>
      </c>
      <c r="J10" s="27">
        <v>399450</v>
      </c>
    </row>
    <row r="11" spans="1:10" s="3" customFormat="1" x14ac:dyDescent="0.25">
      <c r="A11" s="26">
        <v>3</v>
      </c>
      <c r="B11" s="27" t="s">
        <v>14</v>
      </c>
      <c r="C11" s="27">
        <v>60065</v>
      </c>
      <c r="D11" s="27">
        <v>174544</v>
      </c>
      <c r="E11" s="27">
        <v>37192</v>
      </c>
      <c r="F11" s="27">
        <v>106177</v>
      </c>
      <c r="G11" s="28">
        <f t="shared" si="0"/>
        <v>61.919587113959871</v>
      </c>
      <c r="H11" s="28">
        <f t="shared" si="1"/>
        <v>60.831079842332016</v>
      </c>
      <c r="I11" s="27">
        <v>85590</v>
      </c>
      <c r="J11" s="27">
        <v>188672</v>
      </c>
    </row>
    <row r="12" spans="1:10" s="3" customFormat="1" x14ac:dyDescent="0.25">
      <c r="A12" s="26">
        <v>4</v>
      </c>
      <c r="B12" s="27" t="s">
        <v>15</v>
      </c>
      <c r="C12" s="27">
        <v>66563</v>
      </c>
      <c r="D12" s="27">
        <v>224145</v>
      </c>
      <c r="E12" s="27">
        <v>49600</v>
      </c>
      <c r="F12" s="27">
        <v>146241</v>
      </c>
      <c r="G12" s="28">
        <f t="shared" si="0"/>
        <v>74.515872181241832</v>
      </c>
      <c r="H12" s="28">
        <f t="shared" si="1"/>
        <v>65.243926922304766</v>
      </c>
      <c r="I12" s="27">
        <v>34975</v>
      </c>
      <c r="J12" s="27">
        <v>180783</v>
      </c>
    </row>
    <row r="13" spans="1:10" s="3" customFormat="1" x14ac:dyDescent="0.25">
      <c r="A13" s="26">
        <v>5</v>
      </c>
      <c r="B13" s="27" t="s">
        <v>16</v>
      </c>
      <c r="C13" s="27">
        <v>262631</v>
      </c>
      <c r="D13" s="27">
        <v>552388</v>
      </c>
      <c r="E13" s="27">
        <v>183873</v>
      </c>
      <c r="F13" s="27">
        <v>524306</v>
      </c>
      <c r="G13" s="28">
        <f t="shared" si="0"/>
        <v>70.011917861943189</v>
      </c>
      <c r="H13" s="28">
        <f t="shared" si="1"/>
        <v>94.916254516752716</v>
      </c>
      <c r="I13" s="27">
        <v>227570</v>
      </c>
      <c r="J13" s="27">
        <v>663822</v>
      </c>
    </row>
    <row r="14" spans="1:10" s="3" customFormat="1" x14ac:dyDescent="0.25">
      <c r="A14" s="26">
        <v>6</v>
      </c>
      <c r="B14" s="27" t="s">
        <v>17</v>
      </c>
      <c r="C14" s="27">
        <v>49939</v>
      </c>
      <c r="D14" s="27">
        <v>133252</v>
      </c>
      <c r="E14" s="27">
        <v>36057</v>
      </c>
      <c r="F14" s="27">
        <v>87440</v>
      </c>
      <c r="G14" s="28">
        <f t="shared" si="0"/>
        <v>72.202086545585615</v>
      </c>
      <c r="H14" s="28">
        <f t="shared" si="1"/>
        <v>65.620028217212507</v>
      </c>
      <c r="I14" s="27">
        <v>60690</v>
      </c>
      <c r="J14" s="27">
        <v>148856</v>
      </c>
    </row>
    <row r="15" spans="1:10" s="3" customFormat="1" x14ac:dyDescent="0.25">
      <c r="A15" s="26">
        <v>7</v>
      </c>
      <c r="B15" s="27" t="s">
        <v>18</v>
      </c>
      <c r="C15" s="27">
        <v>153740</v>
      </c>
      <c r="D15" s="27">
        <v>297600</v>
      </c>
      <c r="E15" s="27">
        <v>71541</v>
      </c>
      <c r="F15" s="27">
        <v>208785</v>
      </c>
      <c r="G15" s="28">
        <f t="shared" si="0"/>
        <v>46.53375829322232</v>
      </c>
      <c r="H15" s="28">
        <f t="shared" si="1"/>
        <v>70.15625</v>
      </c>
      <c r="I15" s="27">
        <v>95101</v>
      </c>
      <c r="J15" s="27">
        <v>268775</v>
      </c>
    </row>
    <row r="16" spans="1:10" s="3" customFormat="1" x14ac:dyDescent="0.25">
      <c r="A16" s="26">
        <v>8</v>
      </c>
      <c r="B16" s="27" t="s">
        <v>19</v>
      </c>
      <c r="C16" s="27">
        <v>201944</v>
      </c>
      <c r="D16" s="27">
        <v>204194</v>
      </c>
      <c r="E16" s="27">
        <v>40439</v>
      </c>
      <c r="F16" s="27">
        <v>119750</v>
      </c>
      <c r="G16" s="28">
        <f t="shared" si="0"/>
        <v>20.024858376579648</v>
      </c>
      <c r="H16" s="28">
        <f t="shared" si="1"/>
        <v>58.645209947402968</v>
      </c>
      <c r="I16" s="27">
        <v>48170</v>
      </c>
      <c r="J16" s="27">
        <v>133921</v>
      </c>
    </row>
    <row r="17" spans="1:10" s="3" customFormat="1" x14ac:dyDescent="0.25">
      <c r="A17" s="26">
        <v>9</v>
      </c>
      <c r="B17" s="27" t="s">
        <v>20</v>
      </c>
      <c r="C17" s="27">
        <v>26000</v>
      </c>
      <c r="D17" s="27">
        <v>71100</v>
      </c>
      <c r="E17" s="27">
        <v>15048</v>
      </c>
      <c r="F17" s="27">
        <v>31684</v>
      </c>
      <c r="G17" s="28">
        <f t="shared" si="0"/>
        <v>57.876923076923084</v>
      </c>
      <c r="H17" s="28">
        <f t="shared" si="1"/>
        <v>44.562587904360058</v>
      </c>
      <c r="I17" s="27">
        <v>36080</v>
      </c>
      <c r="J17" s="27">
        <v>67750</v>
      </c>
    </row>
    <row r="18" spans="1:10" s="3" customFormat="1" x14ac:dyDescent="0.25">
      <c r="A18" s="26">
        <v>10</v>
      </c>
      <c r="B18" s="27" t="s">
        <v>21</v>
      </c>
      <c r="C18" s="27">
        <v>750</v>
      </c>
      <c r="D18" s="27">
        <v>1000</v>
      </c>
      <c r="E18" s="27">
        <v>339</v>
      </c>
      <c r="F18" s="27">
        <v>386</v>
      </c>
      <c r="G18" s="28">
        <f t="shared" si="0"/>
        <v>45.2</v>
      </c>
      <c r="H18" s="28">
        <f t="shared" si="1"/>
        <v>38.6</v>
      </c>
      <c r="I18" s="27">
        <v>1885</v>
      </c>
      <c r="J18" s="27">
        <v>1688</v>
      </c>
    </row>
    <row r="19" spans="1:10" s="3" customFormat="1" x14ac:dyDescent="0.25">
      <c r="A19" s="26">
        <v>11</v>
      </c>
      <c r="B19" s="27" t="s">
        <v>22</v>
      </c>
      <c r="C19" s="27">
        <v>89025</v>
      </c>
      <c r="D19" s="27">
        <v>189380</v>
      </c>
      <c r="E19" s="27">
        <v>72572</v>
      </c>
      <c r="F19" s="27">
        <v>175050</v>
      </c>
      <c r="G19" s="28">
        <f t="shared" si="0"/>
        <v>81.518674529626509</v>
      </c>
      <c r="H19" s="28">
        <f t="shared" si="1"/>
        <v>92.43320308374696</v>
      </c>
      <c r="I19" s="27">
        <v>83584</v>
      </c>
      <c r="J19" s="27">
        <v>194856</v>
      </c>
    </row>
    <row r="20" spans="1:10" s="3" customFormat="1" x14ac:dyDescent="0.25">
      <c r="A20" s="26">
        <v>12</v>
      </c>
      <c r="B20" s="27" t="s">
        <v>23</v>
      </c>
      <c r="C20" s="27">
        <v>104290</v>
      </c>
      <c r="D20" s="27">
        <v>62839</v>
      </c>
      <c r="E20" s="27">
        <v>43852</v>
      </c>
      <c r="F20" s="27">
        <v>34944</v>
      </c>
      <c r="G20" s="28">
        <f t="shared" si="0"/>
        <v>42.048135008150354</v>
      </c>
      <c r="H20" s="28">
        <f t="shared" si="1"/>
        <v>55.608777988192045</v>
      </c>
      <c r="I20" s="27">
        <v>62171</v>
      </c>
      <c r="J20" s="27">
        <v>67532</v>
      </c>
    </row>
    <row r="21" spans="1:10" s="3" customFormat="1" x14ac:dyDescent="0.25">
      <c r="A21" s="26">
        <v>13</v>
      </c>
      <c r="B21" s="27" t="s">
        <v>24</v>
      </c>
      <c r="C21" s="27">
        <v>43845</v>
      </c>
      <c r="D21" s="27">
        <v>141134</v>
      </c>
      <c r="E21" s="27">
        <v>35533</v>
      </c>
      <c r="F21" s="27">
        <v>109183</v>
      </c>
      <c r="G21" s="28">
        <f t="shared" si="0"/>
        <v>81.042308130915728</v>
      </c>
      <c r="H21" s="28">
        <f t="shared" si="1"/>
        <v>77.361231170377081</v>
      </c>
      <c r="I21" s="27">
        <v>50829</v>
      </c>
      <c r="J21" s="27">
        <v>144172</v>
      </c>
    </row>
    <row r="22" spans="1:10" s="3" customFormat="1" x14ac:dyDescent="0.25">
      <c r="A22" s="26">
        <v>14</v>
      </c>
      <c r="B22" s="27" t="s">
        <v>25</v>
      </c>
      <c r="C22" s="27">
        <v>88117</v>
      </c>
      <c r="D22" s="27">
        <v>207978</v>
      </c>
      <c r="E22" s="27">
        <v>53968</v>
      </c>
      <c r="F22" s="27">
        <v>138404</v>
      </c>
      <c r="G22" s="28">
        <f t="shared" si="0"/>
        <v>61.245843594312113</v>
      </c>
      <c r="H22" s="28">
        <f t="shared" si="1"/>
        <v>66.547423285155162</v>
      </c>
      <c r="I22" s="27">
        <v>68157</v>
      </c>
      <c r="J22" s="27">
        <v>172437</v>
      </c>
    </row>
    <row r="23" spans="1:10" s="3" customFormat="1" x14ac:dyDescent="0.25">
      <c r="A23" s="26">
        <v>15</v>
      </c>
      <c r="B23" s="27" t="s">
        <v>26</v>
      </c>
      <c r="C23" s="27">
        <v>161504</v>
      </c>
      <c r="D23" s="27">
        <v>310003</v>
      </c>
      <c r="E23" s="27">
        <v>114096</v>
      </c>
      <c r="F23" s="27">
        <v>299021</v>
      </c>
      <c r="G23" s="28">
        <f t="shared" si="0"/>
        <v>70.645928274222314</v>
      </c>
      <c r="H23" s="28">
        <f t="shared" si="1"/>
        <v>96.457453637545441</v>
      </c>
      <c r="I23" s="27">
        <v>131981</v>
      </c>
      <c r="J23" s="27">
        <v>333477</v>
      </c>
    </row>
    <row r="24" spans="1:10" s="3" customFormat="1" x14ac:dyDescent="0.25">
      <c r="A24" s="26">
        <v>16</v>
      </c>
      <c r="B24" s="27" t="s">
        <v>27</v>
      </c>
      <c r="C24" s="27">
        <v>168613</v>
      </c>
      <c r="D24" s="27">
        <v>489229</v>
      </c>
      <c r="E24" s="27">
        <v>118599</v>
      </c>
      <c r="F24" s="27">
        <v>344297</v>
      </c>
      <c r="G24" s="28">
        <f t="shared" si="0"/>
        <v>70.337992918695463</v>
      </c>
      <c r="H24" s="28">
        <f t="shared" si="1"/>
        <v>70.375427458306845</v>
      </c>
      <c r="I24" s="27">
        <v>137527</v>
      </c>
      <c r="J24" s="27">
        <v>363133</v>
      </c>
    </row>
    <row r="25" spans="1:10" s="3" customFormat="1" x14ac:dyDescent="0.25">
      <c r="A25" s="26">
        <v>17</v>
      </c>
      <c r="B25" s="27" t="s">
        <v>28</v>
      </c>
      <c r="C25" s="27">
        <v>109564</v>
      </c>
      <c r="D25" s="27">
        <v>284838</v>
      </c>
      <c r="E25" s="27">
        <v>64188</v>
      </c>
      <c r="F25" s="27">
        <v>212874</v>
      </c>
      <c r="G25" s="28">
        <f t="shared" si="0"/>
        <v>58.584936658026351</v>
      </c>
      <c r="H25" s="28">
        <f t="shared" si="1"/>
        <v>74.735112590314486</v>
      </c>
      <c r="I25" s="27">
        <v>96763</v>
      </c>
      <c r="J25" s="27">
        <v>318652</v>
      </c>
    </row>
    <row r="26" spans="1:10" s="3" customFormat="1" x14ac:dyDescent="0.25">
      <c r="A26" s="26">
        <v>18</v>
      </c>
      <c r="B26" s="27" t="s">
        <v>29</v>
      </c>
      <c r="C26" s="27">
        <v>76419</v>
      </c>
      <c r="D26" s="27">
        <v>178688</v>
      </c>
      <c r="E26" s="27">
        <v>34845</v>
      </c>
      <c r="F26" s="27">
        <v>118778</v>
      </c>
      <c r="G26" s="28">
        <f t="shared" si="0"/>
        <v>45.597299101008907</v>
      </c>
      <c r="H26" s="28">
        <f t="shared" si="1"/>
        <v>66.472286891117477</v>
      </c>
      <c r="I26" s="27">
        <v>77009</v>
      </c>
      <c r="J26" s="27">
        <v>194840</v>
      </c>
    </row>
    <row r="27" spans="1:10" s="3" customFormat="1" x14ac:dyDescent="0.25">
      <c r="A27" s="26">
        <v>19</v>
      </c>
      <c r="B27" s="27" t="s">
        <v>30</v>
      </c>
      <c r="C27" s="27">
        <v>165000</v>
      </c>
      <c r="D27" s="27">
        <v>354000</v>
      </c>
      <c r="E27" s="27">
        <v>112743</v>
      </c>
      <c r="F27" s="27">
        <v>286551</v>
      </c>
      <c r="G27" s="28">
        <f t="shared" si="0"/>
        <v>68.329090909090908</v>
      </c>
      <c r="H27" s="28">
        <f t="shared" si="1"/>
        <v>80.946610169491535</v>
      </c>
      <c r="I27" s="27">
        <v>165297</v>
      </c>
      <c r="J27" s="27">
        <v>371432</v>
      </c>
    </row>
    <row r="28" spans="1:10" s="3" customFormat="1" x14ac:dyDescent="0.25">
      <c r="A28" s="26">
        <v>20</v>
      </c>
      <c r="B28" s="27" t="s">
        <v>31</v>
      </c>
      <c r="C28" s="27">
        <v>55816</v>
      </c>
      <c r="D28" s="27">
        <v>67723</v>
      </c>
      <c r="E28" s="27">
        <v>34789</v>
      </c>
      <c r="F28" s="27">
        <v>42872</v>
      </c>
      <c r="G28" s="28">
        <f t="shared" si="0"/>
        <v>62.328006306435434</v>
      </c>
      <c r="H28" s="28">
        <f t="shared" si="1"/>
        <v>63.304933331364531</v>
      </c>
      <c r="I28" s="27">
        <v>55504</v>
      </c>
      <c r="J28" s="27">
        <v>76663</v>
      </c>
    </row>
    <row r="29" spans="1:10" s="3" customFormat="1" x14ac:dyDescent="0.25">
      <c r="A29" s="26">
        <v>21</v>
      </c>
      <c r="B29" s="27" t="s">
        <v>32</v>
      </c>
      <c r="C29" s="27">
        <v>157560</v>
      </c>
      <c r="D29" s="27">
        <v>30469</v>
      </c>
      <c r="E29" s="27">
        <v>90420</v>
      </c>
      <c r="F29" s="27">
        <v>202300</v>
      </c>
      <c r="G29" s="28">
        <f t="shared" si="0"/>
        <v>57.387661843107388</v>
      </c>
      <c r="H29" s="28">
        <f t="shared" si="1"/>
        <v>663.95352653516693</v>
      </c>
      <c r="I29" s="27">
        <v>99418</v>
      </c>
      <c r="J29" s="27">
        <v>219524</v>
      </c>
    </row>
    <row r="30" spans="1:10" s="3" customFormat="1" x14ac:dyDescent="0.25">
      <c r="A30" s="26">
        <v>22</v>
      </c>
      <c r="B30" s="27" t="s">
        <v>33</v>
      </c>
      <c r="C30" s="27">
        <v>62743</v>
      </c>
      <c r="D30" s="27">
        <v>59714</v>
      </c>
      <c r="E30" s="27">
        <v>12353</v>
      </c>
      <c r="F30" s="27">
        <v>24821</v>
      </c>
      <c r="G30" s="28">
        <f t="shared" si="0"/>
        <v>19.688252075928787</v>
      </c>
      <c r="H30" s="28">
        <f t="shared" si="1"/>
        <v>41.566466825200123</v>
      </c>
      <c r="I30" s="27">
        <v>28229</v>
      </c>
      <c r="J30" s="27">
        <v>49700</v>
      </c>
    </row>
    <row r="31" spans="1:10" s="3" customFormat="1" x14ac:dyDescent="0.25">
      <c r="A31" s="26">
        <v>23</v>
      </c>
      <c r="B31" s="27" t="s">
        <v>34</v>
      </c>
      <c r="C31" s="27">
        <v>24341</v>
      </c>
      <c r="D31" s="27">
        <v>74589</v>
      </c>
      <c r="E31" s="27">
        <v>15591</v>
      </c>
      <c r="F31" s="27">
        <v>30782</v>
      </c>
      <c r="G31" s="28">
        <f t="shared" si="0"/>
        <v>64.052421839694347</v>
      </c>
      <c r="H31" s="28">
        <f t="shared" si="1"/>
        <v>41.268819799166096</v>
      </c>
      <c r="I31" s="27">
        <v>40467</v>
      </c>
      <c r="J31" s="27">
        <v>68260</v>
      </c>
    </row>
    <row r="32" spans="1:10" s="3" customFormat="1" x14ac:dyDescent="0.25">
      <c r="A32" s="26">
        <v>24</v>
      </c>
      <c r="B32" s="27" t="s">
        <v>35</v>
      </c>
      <c r="C32" s="27">
        <v>51900</v>
      </c>
      <c r="D32" s="27">
        <v>63525</v>
      </c>
      <c r="E32" s="27">
        <v>30357</v>
      </c>
      <c r="F32" s="27">
        <v>31815</v>
      </c>
      <c r="G32" s="28">
        <f t="shared" si="0"/>
        <v>58.49132947976878</v>
      </c>
      <c r="H32" s="28">
        <f t="shared" si="1"/>
        <v>50.082644628099175</v>
      </c>
      <c r="I32" s="27">
        <v>52007</v>
      </c>
      <c r="J32" s="27">
        <v>67203</v>
      </c>
    </row>
    <row r="33" spans="1:10" s="3" customFormat="1" x14ac:dyDescent="0.25">
      <c r="A33" s="26">
        <v>25</v>
      </c>
      <c r="B33" s="27" t="s">
        <v>36</v>
      </c>
      <c r="C33" s="27">
        <v>155311</v>
      </c>
      <c r="D33" s="27">
        <v>238786</v>
      </c>
      <c r="E33" s="27">
        <v>86920</v>
      </c>
      <c r="F33" s="27">
        <v>205706</v>
      </c>
      <c r="G33" s="28">
        <f t="shared" si="0"/>
        <v>55.9651280334297</v>
      </c>
      <c r="H33" s="28">
        <f t="shared" si="1"/>
        <v>86.14659150871492</v>
      </c>
      <c r="I33" s="27">
        <v>118264</v>
      </c>
      <c r="J33" s="27">
        <v>281578</v>
      </c>
    </row>
    <row r="34" spans="1:10" s="3" customFormat="1" x14ac:dyDescent="0.25">
      <c r="A34" s="26">
        <v>26</v>
      </c>
      <c r="B34" s="27" t="s">
        <v>37</v>
      </c>
      <c r="C34" s="27">
        <v>74487</v>
      </c>
      <c r="D34" s="27">
        <v>148314</v>
      </c>
      <c r="E34" s="27">
        <v>39845</v>
      </c>
      <c r="F34" s="27">
        <v>110532</v>
      </c>
      <c r="G34" s="28">
        <f t="shared" si="0"/>
        <v>53.49255574798287</v>
      </c>
      <c r="H34" s="28">
        <f t="shared" si="1"/>
        <v>74.52566851409847</v>
      </c>
      <c r="I34" s="27">
        <v>46190</v>
      </c>
      <c r="J34" s="27">
        <v>112148</v>
      </c>
    </row>
    <row r="35" spans="1:10" s="3" customFormat="1" x14ac:dyDescent="0.25">
      <c r="A35" s="26">
        <v>27</v>
      </c>
      <c r="B35" s="27" t="s">
        <v>38</v>
      </c>
      <c r="C35" s="27">
        <v>264462</v>
      </c>
      <c r="D35" s="27">
        <v>700056</v>
      </c>
      <c r="E35" s="27">
        <v>219291</v>
      </c>
      <c r="F35" s="27">
        <v>470319</v>
      </c>
      <c r="G35" s="28">
        <f t="shared" si="0"/>
        <v>82.919663316468899</v>
      </c>
      <c r="H35" s="28">
        <f t="shared" si="1"/>
        <v>67.1830539271144</v>
      </c>
      <c r="I35" s="27">
        <v>239869</v>
      </c>
      <c r="J35" s="27">
        <v>510177</v>
      </c>
    </row>
    <row r="36" spans="1:10" s="3" customFormat="1" x14ac:dyDescent="0.25">
      <c r="A36" s="26">
        <v>28</v>
      </c>
      <c r="B36" s="27" t="s">
        <v>39</v>
      </c>
      <c r="C36" s="27">
        <v>191305</v>
      </c>
      <c r="D36" s="27">
        <v>399295</v>
      </c>
      <c r="E36" s="27">
        <v>86010</v>
      </c>
      <c r="F36" s="27">
        <v>237213</v>
      </c>
      <c r="G36" s="28">
        <f t="shared" si="0"/>
        <v>44.959619455842763</v>
      </c>
      <c r="H36" s="28">
        <f t="shared" si="1"/>
        <v>59.407956523372441</v>
      </c>
      <c r="I36" s="27">
        <v>62294</v>
      </c>
      <c r="J36" s="27">
        <v>289283</v>
      </c>
    </row>
    <row r="37" spans="1:10" s="3" customFormat="1" x14ac:dyDescent="0.25">
      <c r="A37" s="26">
        <v>29</v>
      </c>
      <c r="B37" s="27" t="s">
        <v>40</v>
      </c>
      <c r="C37" s="27">
        <v>85110</v>
      </c>
      <c r="D37" s="27">
        <v>374318</v>
      </c>
      <c r="E37" s="27">
        <v>34322</v>
      </c>
      <c r="F37" s="27">
        <v>135293</v>
      </c>
      <c r="G37" s="28">
        <f t="shared" si="0"/>
        <v>40.326636117964988</v>
      </c>
      <c r="H37" s="28">
        <f t="shared" si="1"/>
        <v>36.143866979413225</v>
      </c>
      <c r="I37" s="27">
        <v>65634</v>
      </c>
      <c r="J37" s="27">
        <v>246636</v>
      </c>
    </row>
    <row r="38" spans="1:10" s="3" customFormat="1" x14ac:dyDescent="0.25">
      <c r="A38" s="26">
        <v>30</v>
      </c>
      <c r="B38" s="27" t="s">
        <v>41</v>
      </c>
      <c r="C38" s="27">
        <v>132117</v>
      </c>
      <c r="D38" s="27">
        <v>336247</v>
      </c>
      <c r="E38" s="27">
        <v>104432</v>
      </c>
      <c r="F38" s="27">
        <v>270448</v>
      </c>
      <c r="G38" s="28">
        <f t="shared" si="0"/>
        <v>79.045088822785871</v>
      </c>
      <c r="H38" s="28">
        <f t="shared" si="1"/>
        <v>80.431349573379094</v>
      </c>
      <c r="I38" s="27">
        <v>136335</v>
      </c>
      <c r="J38" s="27">
        <v>350810</v>
      </c>
    </row>
    <row r="39" spans="1:10" s="3" customFormat="1" x14ac:dyDescent="0.25">
      <c r="A39" s="26">
        <v>31</v>
      </c>
      <c r="B39" s="27" t="s">
        <v>42</v>
      </c>
      <c r="C39" s="27">
        <v>53373</v>
      </c>
      <c r="D39" s="27">
        <v>118186</v>
      </c>
      <c r="E39" s="27">
        <v>5107</v>
      </c>
      <c r="F39" s="27">
        <v>22477</v>
      </c>
      <c r="G39" s="28">
        <f t="shared" si="0"/>
        <v>9.5685084218612406</v>
      </c>
      <c r="H39" s="28">
        <f t="shared" si="1"/>
        <v>19.018327043812295</v>
      </c>
      <c r="I39" s="27">
        <v>14748</v>
      </c>
      <c r="J39" s="27">
        <v>39280</v>
      </c>
    </row>
    <row r="40" spans="1:10" s="3" customFormat="1" x14ac:dyDescent="0.25">
      <c r="A40" s="26">
        <v>32</v>
      </c>
      <c r="B40" s="27" t="s">
        <v>43</v>
      </c>
      <c r="C40" s="27">
        <v>61994</v>
      </c>
      <c r="D40" s="27">
        <v>155000</v>
      </c>
      <c r="E40" s="27">
        <v>39757</v>
      </c>
      <c r="F40" s="27">
        <v>118194</v>
      </c>
      <c r="G40" s="28">
        <f t="shared" si="0"/>
        <v>64.130399716101564</v>
      </c>
      <c r="H40" s="28">
        <f t="shared" si="1"/>
        <v>76.254193548387093</v>
      </c>
      <c r="I40" s="27">
        <v>72422</v>
      </c>
      <c r="J40" s="27">
        <v>195479</v>
      </c>
    </row>
    <row r="41" spans="1:10" s="3" customFormat="1" x14ac:dyDescent="0.25">
      <c r="A41" s="26">
        <v>33</v>
      </c>
      <c r="B41" s="27" t="s">
        <v>44</v>
      </c>
      <c r="C41" s="27">
        <v>24535</v>
      </c>
      <c r="D41" s="27">
        <v>30807</v>
      </c>
      <c r="E41" s="27">
        <v>6769</v>
      </c>
      <c r="F41" s="27">
        <v>16012</v>
      </c>
      <c r="G41" s="28">
        <f t="shared" si="0"/>
        <v>27.589158345221115</v>
      </c>
      <c r="H41" s="28">
        <f t="shared" si="1"/>
        <v>51.975200441458114</v>
      </c>
      <c r="I41" s="27">
        <v>20608</v>
      </c>
      <c r="J41" s="27">
        <v>36332</v>
      </c>
    </row>
    <row r="42" spans="1:10" s="3" customFormat="1" ht="18.75" x14ac:dyDescent="0.4">
      <c r="A42" s="29" t="s">
        <v>45</v>
      </c>
      <c r="B42" s="30"/>
      <c r="C42" s="31">
        <f>SUM(C9:C41)</f>
        <v>3570986</v>
      </c>
      <c r="D42" s="31">
        <f>SUM(D9:D41)</f>
        <v>7387140</v>
      </c>
      <c r="E42" s="31">
        <f>SUM(E9:E41)</f>
        <v>2103328</v>
      </c>
      <c r="F42" s="31">
        <f>SUM(F9:F41)</f>
        <v>5502925</v>
      </c>
      <c r="G42" s="32">
        <f t="shared" si="0"/>
        <v>58.900482947846896</v>
      </c>
      <c r="H42" s="32">
        <f t="shared" si="1"/>
        <v>74.49330864177476</v>
      </c>
      <c r="I42" s="31">
        <f>SUM(I9:I41)</f>
        <v>2763490</v>
      </c>
      <c r="J42" s="31">
        <f>SUM(J9:J41)</f>
        <v>7094648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E10" sqref="E10"/>
    </sheetView>
  </sheetViews>
  <sheetFormatPr defaultColWidth="9.140625" defaultRowHeight="15" x14ac:dyDescent="0.25"/>
  <cols>
    <col min="1" max="1" width="6.42578125" style="1" customWidth="1"/>
    <col min="2" max="2" width="24.140625" style="1" customWidth="1"/>
    <col min="3" max="3" width="11.42578125" style="1" bestFit="1" customWidth="1"/>
    <col min="4" max="4" width="11.7109375" style="2" customWidth="1"/>
    <col min="5" max="5" width="11.28515625" style="1" customWidth="1"/>
    <col min="6" max="6" width="14.7109375" style="2" customWidth="1"/>
    <col min="7" max="7" width="9.85546875" style="2" customWidth="1"/>
    <col min="8" max="8" width="11" style="2" customWidth="1"/>
    <col min="9" max="9" width="15.28515625" style="1" bestFit="1" customWidth="1"/>
    <col min="10" max="10" width="11.28515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50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33" t="s">
        <v>51</v>
      </c>
      <c r="B5" s="34"/>
      <c r="C5" s="35"/>
      <c r="D5" s="36"/>
      <c r="E5" s="37"/>
      <c r="F5" s="36"/>
      <c r="G5" s="36"/>
      <c r="H5" s="36"/>
      <c r="I5" s="35"/>
      <c r="J5" s="38" t="s">
        <v>4</v>
      </c>
    </row>
    <row r="6" spans="1:10" ht="17.2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24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39027</v>
      </c>
      <c r="D9" s="27">
        <v>175250</v>
      </c>
      <c r="E9" s="27">
        <v>57255</v>
      </c>
      <c r="F9" s="27">
        <v>610876</v>
      </c>
      <c r="G9" s="28">
        <f t="shared" ref="G9:G42" si="0">(E9/C9)*100</f>
        <v>146.70612652778846</v>
      </c>
      <c r="H9" s="28">
        <f t="shared" ref="H9:H42" si="1">(F9/D9)*100</f>
        <v>348.57403708987158</v>
      </c>
      <c r="I9" s="27">
        <v>127214</v>
      </c>
      <c r="J9" s="27">
        <v>249647</v>
      </c>
    </row>
    <row r="10" spans="1:10" s="3" customFormat="1" x14ac:dyDescent="0.25">
      <c r="A10" s="26">
        <v>2</v>
      </c>
      <c r="B10" s="27" t="s">
        <v>13</v>
      </c>
      <c r="C10" s="27">
        <v>11393</v>
      </c>
      <c r="D10" s="27">
        <v>31504</v>
      </c>
      <c r="E10" s="27">
        <v>15293</v>
      </c>
      <c r="F10" s="27">
        <v>40525</v>
      </c>
      <c r="G10" s="28">
        <f t="shared" si="0"/>
        <v>134.23154568594751</v>
      </c>
      <c r="H10" s="28">
        <f t="shared" si="1"/>
        <v>128.63445911630268</v>
      </c>
      <c r="I10" s="27">
        <v>32202</v>
      </c>
      <c r="J10" s="27">
        <v>95164</v>
      </c>
    </row>
    <row r="11" spans="1:10" s="3" customFormat="1" x14ac:dyDescent="0.25">
      <c r="A11" s="26">
        <v>3</v>
      </c>
      <c r="B11" s="27" t="s">
        <v>14</v>
      </c>
      <c r="C11" s="27">
        <v>73648</v>
      </c>
      <c r="D11" s="27">
        <v>122582</v>
      </c>
      <c r="E11" s="27">
        <v>58037</v>
      </c>
      <c r="F11" s="27">
        <v>94663</v>
      </c>
      <c r="G11" s="28">
        <f t="shared" si="0"/>
        <v>78.803226156854222</v>
      </c>
      <c r="H11" s="28">
        <f t="shared" si="1"/>
        <v>77.224225416455923</v>
      </c>
      <c r="I11" s="27">
        <v>199654</v>
      </c>
      <c r="J11" s="27">
        <v>153381</v>
      </c>
    </row>
    <row r="12" spans="1:10" s="3" customFormat="1" x14ac:dyDescent="0.25">
      <c r="A12" s="26">
        <v>4</v>
      </c>
      <c r="B12" s="27" t="s">
        <v>15</v>
      </c>
      <c r="C12" s="27">
        <v>67643</v>
      </c>
      <c r="D12" s="27">
        <v>66892</v>
      </c>
      <c r="E12" s="27">
        <v>39899</v>
      </c>
      <c r="F12" s="27">
        <v>40687</v>
      </c>
      <c r="G12" s="28">
        <f t="shared" si="0"/>
        <v>58.984669514953502</v>
      </c>
      <c r="H12" s="28">
        <f t="shared" si="1"/>
        <v>60.824911798122351</v>
      </c>
      <c r="I12" s="27">
        <v>110348</v>
      </c>
      <c r="J12" s="27">
        <v>91852</v>
      </c>
    </row>
    <row r="13" spans="1:10" s="3" customFormat="1" x14ac:dyDescent="0.25">
      <c r="A13" s="26">
        <v>5</v>
      </c>
      <c r="B13" s="27" t="s">
        <v>16</v>
      </c>
      <c r="C13" s="27">
        <v>39381</v>
      </c>
      <c r="D13" s="27">
        <v>85990</v>
      </c>
      <c r="E13" s="27">
        <v>39418</v>
      </c>
      <c r="F13" s="27">
        <v>92292</v>
      </c>
      <c r="G13" s="28">
        <f t="shared" si="0"/>
        <v>100.09395393717784</v>
      </c>
      <c r="H13" s="28">
        <f t="shared" si="1"/>
        <v>107.32875915804163</v>
      </c>
      <c r="I13" s="27">
        <v>103663</v>
      </c>
      <c r="J13" s="27">
        <v>199092</v>
      </c>
    </row>
    <row r="14" spans="1:10" s="3" customFormat="1" x14ac:dyDescent="0.25">
      <c r="A14" s="26">
        <v>6</v>
      </c>
      <c r="B14" s="27" t="s">
        <v>17</v>
      </c>
      <c r="C14" s="27">
        <v>20041</v>
      </c>
      <c r="D14" s="27">
        <v>45033</v>
      </c>
      <c r="E14" s="27">
        <v>17083</v>
      </c>
      <c r="F14" s="27">
        <v>43903</v>
      </c>
      <c r="G14" s="28">
        <f t="shared" si="0"/>
        <v>85.240257472182023</v>
      </c>
      <c r="H14" s="28">
        <f t="shared" si="1"/>
        <v>97.490729020940208</v>
      </c>
      <c r="I14" s="27">
        <v>46772</v>
      </c>
      <c r="J14" s="27">
        <v>71879</v>
      </c>
    </row>
    <row r="15" spans="1:10" s="3" customFormat="1" x14ac:dyDescent="0.25">
      <c r="A15" s="26">
        <v>7</v>
      </c>
      <c r="B15" s="27" t="s">
        <v>18</v>
      </c>
      <c r="C15" s="27">
        <v>219050</v>
      </c>
      <c r="D15" s="27">
        <v>43650</v>
      </c>
      <c r="E15" s="27">
        <v>18398</v>
      </c>
      <c r="F15" s="27">
        <v>36418</v>
      </c>
      <c r="G15" s="28">
        <f t="shared" si="0"/>
        <v>8.3989956630906182</v>
      </c>
      <c r="H15" s="28">
        <f t="shared" si="1"/>
        <v>83.431844215349372</v>
      </c>
      <c r="I15" s="27">
        <v>36712</v>
      </c>
      <c r="J15" s="27">
        <v>61879</v>
      </c>
    </row>
    <row r="16" spans="1:10" s="3" customFormat="1" x14ac:dyDescent="0.25">
      <c r="A16" s="26">
        <v>8</v>
      </c>
      <c r="B16" s="27" t="s">
        <v>19</v>
      </c>
      <c r="C16" s="27">
        <v>77465</v>
      </c>
      <c r="D16" s="27">
        <v>47019</v>
      </c>
      <c r="E16" s="27">
        <v>6888</v>
      </c>
      <c r="F16" s="27">
        <v>10931</v>
      </c>
      <c r="G16" s="28">
        <f t="shared" si="0"/>
        <v>8.8917575679339063</v>
      </c>
      <c r="H16" s="28">
        <f t="shared" si="1"/>
        <v>23.248048661179524</v>
      </c>
      <c r="I16" s="27">
        <v>14974</v>
      </c>
      <c r="J16" s="27">
        <v>21560</v>
      </c>
    </row>
    <row r="17" spans="1:10" s="3" customFormat="1" x14ac:dyDescent="0.25">
      <c r="A17" s="26">
        <v>9</v>
      </c>
      <c r="B17" s="27" t="s">
        <v>20</v>
      </c>
      <c r="C17" s="27">
        <v>19625</v>
      </c>
      <c r="D17" s="27">
        <v>21770</v>
      </c>
      <c r="E17" s="27">
        <v>12442</v>
      </c>
      <c r="F17" s="27">
        <v>11878</v>
      </c>
      <c r="G17" s="28">
        <f t="shared" si="0"/>
        <v>63.398726114649683</v>
      </c>
      <c r="H17" s="28">
        <f t="shared" si="1"/>
        <v>54.561322921451541</v>
      </c>
      <c r="I17" s="27">
        <v>43913</v>
      </c>
      <c r="J17" s="27">
        <v>30069</v>
      </c>
    </row>
    <row r="18" spans="1:10" s="3" customFormat="1" x14ac:dyDescent="0.25">
      <c r="A18" s="26">
        <v>10</v>
      </c>
      <c r="B18" s="27" t="s">
        <v>21</v>
      </c>
      <c r="C18" s="27">
        <v>510</v>
      </c>
      <c r="D18" s="27">
        <v>1050</v>
      </c>
      <c r="E18" s="27">
        <v>368</v>
      </c>
      <c r="F18" s="27">
        <v>549</v>
      </c>
      <c r="G18" s="28">
        <f t="shared" si="0"/>
        <v>72.156862745098039</v>
      </c>
      <c r="H18" s="28">
        <f t="shared" si="1"/>
        <v>52.285714285714292</v>
      </c>
      <c r="I18" s="27">
        <v>1788</v>
      </c>
      <c r="J18" s="27">
        <v>1963</v>
      </c>
    </row>
    <row r="19" spans="1:10" s="3" customFormat="1" x14ac:dyDescent="0.25">
      <c r="A19" s="26">
        <v>11</v>
      </c>
      <c r="B19" s="27" t="s">
        <v>22</v>
      </c>
      <c r="C19" s="27">
        <v>11784</v>
      </c>
      <c r="D19" s="27">
        <v>14528</v>
      </c>
      <c r="E19" s="27">
        <v>8526</v>
      </c>
      <c r="F19" s="27">
        <v>14470</v>
      </c>
      <c r="G19" s="28">
        <f t="shared" si="0"/>
        <v>72.352342158859472</v>
      </c>
      <c r="H19" s="28">
        <f t="shared" si="1"/>
        <v>99.600770925110126</v>
      </c>
      <c r="I19" s="27">
        <v>11684</v>
      </c>
      <c r="J19" s="27">
        <v>18769</v>
      </c>
    </row>
    <row r="20" spans="1:10" s="3" customFormat="1" x14ac:dyDescent="0.25">
      <c r="A20" s="26">
        <v>12</v>
      </c>
      <c r="B20" s="27" t="s">
        <v>23</v>
      </c>
      <c r="C20" s="27">
        <v>13279</v>
      </c>
      <c r="D20" s="27">
        <v>23533</v>
      </c>
      <c r="E20" s="27">
        <v>44930</v>
      </c>
      <c r="F20" s="27">
        <v>29130</v>
      </c>
      <c r="G20" s="28">
        <f t="shared" si="0"/>
        <v>338.35379170118233</v>
      </c>
      <c r="H20" s="28">
        <f t="shared" si="1"/>
        <v>123.78362299749288</v>
      </c>
      <c r="I20" s="27">
        <v>118320</v>
      </c>
      <c r="J20" s="27">
        <v>51672</v>
      </c>
    </row>
    <row r="21" spans="1:10" s="3" customFormat="1" x14ac:dyDescent="0.25">
      <c r="A21" s="26">
        <v>13</v>
      </c>
      <c r="B21" s="27" t="s">
        <v>24</v>
      </c>
      <c r="C21" s="27">
        <v>30724</v>
      </c>
      <c r="D21" s="27">
        <v>46600</v>
      </c>
      <c r="E21" s="27">
        <v>20195</v>
      </c>
      <c r="F21" s="27">
        <v>33467</v>
      </c>
      <c r="G21" s="28">
        <f t="shared" si="0"/>
        <v>65.730373649264422</v>
      </c>
      <c r="H21" s="28">
        <f t="shared" si="1"/>
        <v>71.817596566523605</v>
      </c>
      <c r="I21" s="27">
        <v>72002</v>
      </c>
      <c r="J21" s="27">
        <v>70888</v>
      </c>
    </row>
    <row r="22" spans="1:10" s="3" customFormat="1" x14ac:dyDescent="0.25">
      <c r="A22" s="26">
        <v>14</v>
      </c>
      <c r="B22" s="27" t="s">
        <v>25</v>
      </c>
      <c r="C22" s="27">
        <v>21548</v>
      </c>
      <c r="D22" s="27">
        <v>88880</v>
      </c>
      <c r="E22" s="27">
        <v>8512</v>
      </c>
      <c r="F22" s="27">
        <v>21494</v>
      </c>
      <c r="G22" s="28">
        <f t="shared" si="0"/>
        <v>39.502506033042515</v>
      </c>
      <c r="H22" s="28">
        <f t="shared" si="1"/>
        <v>24.183168316831683</v>
      </c>
      <c r="I22" s="27">
        <v>14854</v>
      </c>
      <c r="J22" s="27">
        <v>34734</v>
      </c>
    </row>
    <row r="23" spans="1:10" s="3" customFormat="1" x14ac:dyDescent="0.25">
      <c r="A23" s="26">
        <v>15</v>
      </c>
      <c r="B23" s="27" t="s">
        <v>26</v>
      </c>
      <c r="C23" s="27">
        <v>11515</v>
      </c>
      <c r="D23" s="27">
        <v>40000</v>
      </c>
      <c r="E23" s="27">
        <v>17115</v>
      </c>
      <c r="F23" s="27">
        <v>44953</v>
      </c>
      <c r="G23" s="28">
        <f t="shared" si="0"/>
        <v>148.63221884498481</v>
      </c>
      <c r="H23" s="28">
        <f t="shared" si="1"/>
        <v>112.38250000000001</v>
      </c>
      <c r="I23" s="27">
        <v>18338</v>
      </c>
      <c r="J23" s="27">
        <v>45041</v>
      </c>
    </row>
    <row r="24" spans="1:10" s="3" customFormat="1" x14ac:dyDescent="0.25">
      <c r="A24" s="26">
        <v>16</v>
      </c>
      <c r="B24" s="27" t="s">
        <v>27</v>
      </c>
      <c r="C24" s="27">
        <v>16915</v>
      </c>
      <c r="D24" s="27">
        <v>58832</v>
      </c>
      <c r="E24" s="27">
        <v>15909</v>
      </c>
      <c r="F24" s="27">
        <v>37518</v>
      </c>
      <c r="G24" s="28">
        <f t="shared" si="0"/>
        <v>94.052616021282887</v>
      </c>
      <c r="H24" s="28">
        <f t="shared" si="1"/>
        <v>63.771416915964096</v>
      </c>
      <c r="I24" s="27">
        <v>25646</v>
      </c>
      <c r="J24" s="27">
        <v>51328</v>
      </c>
    </row>
    <row r="25" spans="1:10" s="3" customFormat="1" x14ac:dyDescent="0.25">
      <c r="A25" s="26">
        <v>17</v>
      </c>
      <c r="B25" s="27" t="s">
        <v>28</v>
      </c>
      <c r="C25" s="27">
        <v>21250</v>
      </c>
      <c r="D25" s="27">
        <v>68000</v>
      </c>
      <c r="E25" s="27">
        <v>21892</v>
      </c>
      <c r="F25" s="27">
        <v>56434</v>
      </c>
      <c r="G25" s="28">
        <f t="shared" si="0"/>
        <v>103.02117647058824</v>
      </c>
      <c r="H25" s="28">
        <f t="shared" si="1"/>
        <v>82.991176470588229</v>
      </c>
      <c r="I25" s="27">
        <v>39956</v>
      </c>
      <c r="J25" s="27">
        <v>85524</v>
      </c>
    </row>
    <row r="26" spans="1:10" s="3" customFormat="1" x14ac:dyDescent="0.25">
      <c r="A26" s="26">
        <v>18</v>
      </c>
      <c r="B26" s="27" t="s">
        <v>29</v>
      </c>
      <c r="C26" s="27">
        <v>57122</v>
      </c>
      <c r="D26" s="27">
        <v>92055</v>
      </c>
      <c r="E26" s="27">
        <v>30471</v>
      </c>
      <c r="F26" s="27">
        <v>41587</v>
      </c>
      <c r="G26" s="28">
        <f t="shared" si="0"/>
        <v>53.343720457967159</v>
      </c>
      <c r="H26" s="28">
        <f t="shared" si="1"/>
        <v>45.176253326815491</v>
      </c>
      <c r="I26" s="27">
        <v>125830</v>
      </c>
      <c r="J26" s="27">
        <v>95780</v>
      </c>
    </row>
    <row r="27" spans="1:10" s="3" customFormat="1" x14ac:dyDescent="0.25">
      <c r="A27" s="26">
        <v>19</v>
      </c>
      <c r="B27" s="27" t="s">
        <v>30</v>
      </c>
      <c r="C27" s="27">
        <v>25000</v>
      </c>
      <c r="D27" s="27">
        <v>100000</v>
      </c>
      <c r="E27" s="27">
        <v>39717</v>
      </c>
      <c r="F27" s="27">
        <v>76984</v>
      </c>
      <c r="G27" s="28">
        <f t="shared" si="0"/>
        <v>158.86799999999999</v>
      </c>
      <c r="H27" s="28">
        <f t="shared" si="1"/>
        <v>76.983999999999995</v>
      </c>
      <c r="I27" s="27">
        <v>126402</v>
      </c>
      <c r="J27" s="27">
        <v>139353</v>
      </c>
    </row>
    <row r="28" spans="1:10" s="3" customFormat="1" x14ac:dyDescent="0.25">
      <c r="A28" s="26">
        <v>20</v>
      </c>
      <c r="B28" s="27" t="s">
        <v>31</v>
      </c>
      <c r="C28" s="27">
        <v>27907</v>
      </c>
      <c r="D28" s="27">
        <v>28804</v>
      </c>
      <c r="E28" s="27">
        <v>26526</v>
      </c>
      <c r="F28" s="27">
        <v>19165</v>
      </c>
      <c r="G28" s="28">
        <f t="shared" si="0"/>
        <v>95.05142079048268</v>
      </c>
      <c r="H28" s="28">
        <f t="shared" si="1"/>
        <v>66.535897791973341</v>
      </c>
      <c r="I28" s="27">
        <v>78881</v>
      </c>
      <c r="J28" s="27">
        <v>39058</v>
      </c>
    </row>
    <row r="29" spans="1:10" s="3" customFormat="1" x14ac:dyDescent="0.25">
      <c r="A29" s="26">
        <v>21</v>
      </c>
      <c r="B29" s="27" t="s">
        <v>32</v>
      </c>
      <c r="C29" s="27">
        <v>11270</v>
      </c>
      <c r="D29" s="27">
        <v>26496</v>
      </c>
      <c r="E29" s="27">
        <v>7533</v>
      </c>
      <c r="F29" s="27">
        <v>21832</v>
      </c>
      <c r="G29" s="28">
        <f t="shared" si="0"/>
        <v>66.841171251109145</v>
      </c>
      <c r="H29" s="28">
        <f t="shared" si="1"/>
        <v>82.397342995169083</v>
      </c>
      <c r="I29" s="27">
        <v>21886</v>
      </c>
      <c r="J29" s="27">
        <v>50723</v>
      </c>
    </row>
    <row r="30" spans="1:10" s="3" customFormat="1" x14ac:dyDescent="0.25">
      <c r="A30" s="26">
        <v>22</v>
      </c>
      <c r="B30" s="27" t="s">
        <v>33</v>
      </c>
      <c r="C30" s="27">
        <v>16790</v>
      </c>
      <c r="D30" s="27">
        <v>19423</v>
      </c>
      <c r="E30" s="27">
        <v>8250</v>
      </c>
      <c r="F30" s="27">
        <v>9376</v>
      </c>
      <c r="G30" s="28">
        <f t="shared" si="0"/>
        <v>49.136390708755215</v>
      </c>
      <c r="H30" s="28">
        <f t="shared" si="1"/>
        <v>48.272666426401692</v>
      </c>
      <c r="I30" s="27">
        <v>29719</v>
      </c>
      <c r="J30" s="27">
        <v>23406</v>
      </c>
    </row>
    <row r="31" spans="1:10" s="3" customFormat="1" x14ac:dyDescent="0.25">
      <c r="A31" s="26">
        <v>23</v>
      </c>
      <c r="B31" s="27" t="s">
        <v>34</v>
      </c>
      <c r="C31" s="27">
        <v>26162</v>
      </c>
      <c r="D31" s="27">
        <v>52844</v>
      </c>
      <c r="E31" s="27">
        <v>20211</v>
      </c>
      <c r="F31" s="27">
        <v>32556</v>
      </c>
      <c r="G31" s="28">
        <f t="shared" si="0"/>
        <v>77.253268098769212</v>
      </c>
      <c r="H31" s="28">
        <f t="shared" si="1"/>
        <v>61.607751116493837</v>
      </c>
      <c r="I31" s="27">
        <v>58282</v>
      </c>
      <c r="J31" s="27">
        <v>70135</v>
      </c>
    </row>
    <row r="32" spans="1:10" s="3" customFormat="1" x14ac:dyDescent="0.25">
      <c r="A32" s="26">
        <v>24</v>
      </c>
      <c r="B32" s="27" t="s">
        <v>35</v>
      </c>
      <c r="C32" s="27">
        <v>26653</v>
      </c>
      <c r="D32" s="27">
        <v>24608</v>
      </c>
      <c r="E32" s="27">
        <v>54085</v>
      </c>
      <c r="F32" s="27">
        <v>35437</v>
      </c>
      <c r="G32" s="28">
        <f t="shared" si="0"/>
        <v>202.92274790830302</v>
      </c>
      <c r="H32" s="28">
        <f t="shared" si="1"/>
        <v>144.00601430429128</v>
      </c>
      <c r="I32" s="27">
        <v>138854</v>
      </c>
      <c r="J32" s="27">
        <v>72125</v>
      </c>
    </row>
    <row r="33" spans="1:10" s="3" customFormat="1" x14ac:dyDescent="0.25">
      <c r="A33" s="26">
        <v>25</v>
      </c>
      <c r="B33" s="27" t="s">
        <v>36</v>
      </c>
      <c r="C33" s="27">
        <v>18678</v>
      </c>
      <c r="D33" s="27">
        <v>36309</v>
      </c>
      <c r="E33" s="27">
        <v>14905</v>
      </c>
      <c r="F33" s="27">
        <v>27515</v>
      </c>
      <c r="G33" s="28">
        <f t="shared" si="0"/>
        <v>79.799764428739692</v>
      </c>
      <c r="H33" s="28">
        <f t="shared" si="1"/>
        <v>75.780109614696073</v>
      </c>
      <c r="I33" s="27">
        <v>33234</v>
      </c>
      <c r="J33" s="27">
        <v>51627</v>
      </c>
    </row>
    <row r="34" spans="1:10" s="3" customFormat="1" x14ac:dyDescent="0.25">
      <c r="A34" s="26">
        <v>26</v>
      </c>
      <c r="B34" s="27" t="s">
        <v>37</v>
      </c>
      <c r="C34" s="27">
        <v>19107</v>
      </c>
      <c r="D34" s="27">
        <v>39400</v>
      </c>
      <c r="E34" s="27">
        <v>5140</v>
      </c>
      <c r="F34" s="27">
        <v>14621</v>
      </c>
      <c r="G34" s="28">
        <f t="shared" si="0"/>
        <v>26.901135709425866</v>
      </c>
      <c r="H34" s="28">
        <f t="shared" si="1"/>
        <v>37.109137055837564</v>
      </c>
      <c r="I34" s="27">
        <v>8400</v>
      </c>
      <c r="J34" s="27">
        <v>21863</v>
      </c>
    </row>
    <row r="35" spans="1:10" s="3" customFormat="1" x14ac:dyDescent="0.25">
      <c r="A35" s="26">
        <v>27</v>
      </c>
      <c r="B35" s="27" t="s">
        <v>38</v>
      </c>
      <c r="C35" s="27">
        <v>55622</v>
      </c>
      <c r="D35" s="27">
        <v>126500</v>
      </c>
      <c r="E35" s="27">
        <v>26531</v>
      </c>
      <c r="F35" s="27">
        <v>110169</v>
      </c>
      <c r="G35" s="28">
        <f t="shared" si="0"/>
        <v>47.698752292258455</v>
      </c>
      <c r="H35" s="28">
        <f t="shared" si="1"/>
        <v>87.090118577075103</v>
      </c>
      <c r="I35" s="27">
        <v>76126</v>
      </c>
      <c r="J35" s="27">
        <v>164169</v>
      </c>
    </row>
    <row r="36" spans="1:10" s="3" customFormat="1" x14ac:dyDescent="0.25">
      <c r="A36" s="26">
        <v>28</v>
      </c>
      <c r="B36" s="27" t="s">
        <v>39</v>
      </c>
      <c r="C36" s="27">
        <v>49377</v>
      </c>
      <c r="D36" s="27">
        <v>78080</v>
      </c>
      <c r="E36" s="27">
        <v>41548</v>
      </c>
      <c r="F36" s="27">
        <v>58848</v>
      </c>
      <c r="G36" s="28">
        <f t="shared" si="0"/>
        <v>84.144439718897459</v>
      </c>
      <c r="H36" s="28">
        <f t="shared" si="1"/>
        <v>75.368852459016395</v>
      </c>
      <c r="I36" s="27">
        <v>132761</v>
      </c>
      <c r="J36" s="27">
        <v>148993</v>
      </c>
    </row>
    <row r="37" spans="1:10" s="3" customFormat="1" x14ac:dyDescent="0.25">
      <c r="A37" s="26">
        <v>29</v>
      </c>
      <c r="B37" s="27" t="s">
        <v>40</v>
      </c>
      <c r="C37" s="27">
        <v>79020</v>
      </c>
      <c r="D37" s="27">
        <v>135734</v>
      </c>
      <c r="E37" s="27">
        <v>36072</v>
      </c>
      <c r="F37" s="27">
        <v>251406</v>
      </c>
      <c r="G37" s="28">
        <f t="shared" si="0"/>
        <v>45.649202733485197</v>
      </c>
      <c r="H37" s="28">
        <f t="shared" si="1"/>
        <v>185.21962072877835</v>
      </c>
      <c r="I37" s="27">
        <v>80038</v>
      </c>
      <c r="J37" s="27">
        <v>235491</v>
      </c>
    </row>
    <row r="38" spans="1:10" s="3" customFormat="1" x14ac:dyDescent="0.25">
      <c r="A38" s="26">
        <v>30</v>
      </c>
      <c r="B38" s="27" t="s">
        <v>41</v>
      </c>
      <c r="C38" s="27">
        <v>30437</v>
      </c>
      <c r="D38" s="27">
        <v>55962</v>
      </c>
      <c r="E38" s="27">
        <v>15824</v>
      </c>
      <c r="F38" s="27">
        <v>31835</v>
      </c>
      <c r="G38" s="28">
        <f t="shared" si="0"/>
        <v>51.989355061274111</v>
      </c>
      <c r="H38" s="28">
        <f t="shared" si="1"/>
        <v>56.886816053750756</v>
      </c>
      <c r="I38" s="27">
        <v>40844</v>
      </c>
      <c r="J38" s="27">
        <v>75303</v>
      </c>
    </row>
    <row r="39" spans="1:10" s="3" customFormat="1" x14ac:dyDescent="0.25">
      <c r="A39" s="26">
        <v>31</v>
      </c>
      <c r="B39" s="27" t="s">
        <v>42</v>
      </c>
      <c r="C39" s="27">
        <v>38553</v>
      </c>
      <c r="D39" s="27">
        <v>48373</v>
      </c>
      <c r="E39" s="27">
        <v>8257</v>
      </c>
      <c r="F39" s="27">
        <v>11406</v>
      </c>
      <c r="G39" s="28">
        <f t="shared" si="0"/>
        <v>21.417269732575932</v>
      </c>
      <c r="H39" s="28">
        <f t="shared" si="1"/>
        <v>23.57926942715978</v>
      </c>
      <c r="I39" s="27">
        <v>31317</v>
      </c>
      <c r="J39" s="27">
        <v>29243</v>
      </c>
    </row>
    <row r="40" spans="1:10" s="3" customFormat="1" x14ac:dyDescent="0.25">
      <c r="A40" s="26">
        <v>32</v>
      </c>
      <c r="B40" s="27" t="s">
        <v>43</v>
      </c>
      <c r="C40" s="27">
        <v>28349</v>
      </c>
      <c r="D40" s="27">
        <v>64930</v>
      </c>
      <c r="E40" s="27">
        <v>47687</v>
      </c>
      <c r="F40" s="27">
        <v>106416</v>
      </c>
      <c r="G40" s="28">
        <f t="shared" si="0"/>
        <v>168.2140463508413</v>
      </c>
      <c r="H40" s="28">
        <f t="shared" si="1"/>
        <v>163.89342368704757</v>
      </c>
      <c r="I40" s="27">
        <v>125728</v>
      </c>
      <c r="J40" s="27">
        <v>157458</v>
      </c>
    </row>
    <row r="41" spans="1:10" s="3" customFormat="1" x14ac:dyDescent="0.25">
      <c r="A41" s="26">
        <v>33</v>
      </c>
      <c r="B41" s="27" t="s">
        <v>44</v>
      </c>
      <c r="C41" s="27">
        <v>16367</v>
      </c>
      <c r="D41" s="27">
        <v>33973</v>
      </c>
      <c r="E41" s="27">
        <v>17161</v>
      </c>
      <c r="F41" s="27">
        <v>72837</v>
      </c>
      <c r="G41" s="28">
        <f t="shared" si="0"/>
        <v>104.85122502596688</v>
      </c>
      <c r="H41" s="28">
        <f t="shared" si="1"/>
        <v>214.39672681246873</v>
      </c>
      <c r="I41" s="27">
        <v>45709</v>
      </c>
      <c r="J41" s="27">
        <v>59623</v>
      </c>
    </row>
    <row r="42" spans="1:10" s="3" customFormat="1" ht="18.75" x14ac:dyDescent="0.4">
      <c r="A42" s="29" t="s">
        <v>45</v>
      </c>
      <c r="B42" s="30"/>
      <c r="C42" s="31">
        <f>SUM(C9:C41)</f>
        <v>1221212</v>
      </c>
      <c r="D42" s="31">
        <f>SUM(D9:D41)</f>
        <v>1944604</v>
      </c>
      <c r="E42" s="31">
        <f>SUM(E9:E41)</f>
        <v>802078</v>
      </c>
      <c r="F42" s="31">
        <f>SUM(F9:F41)</f>
        <v>2142178</v>
      </c>
      <c r="G42" s="32">
        <f t="shared" si="0"/>
        <v>65.678850191449143</v>
      </c>
      <c r="H42" s="32">
        <f t="shared" si="1"/>
        <v>110.16011486143194</v>
      </c>
      <c r="I42" s="31">
        <f>SUM(I9:I41)</f>
        <v>2172051</v>
      </c>
      <c r="J42" s="31">
        <f>SUM(J9:J41)</f>
        <v>2768792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22" zoomScale="90" zoomScaleSheetLayoutView="90" workbookViewId="0">
      <selection activeCell="A5" sqref="A5:J5"/>
    </sheetView>
  </sheetViews>
  <sheetFormatPr defaultColWidth="9.140625" defaultRowHeight="15" x14ac:dyDescent="0.25"/>
  <cols>
    <col min="1" max="1" width="6.28515625" style="1" customWidth="1"/>
    <col min="2" max="2" width="25.28515625" style="1" customWidth="1"/>
    <col min="3" max="3" width="9.85546875" style="1" customWidth="1"/>
    <col min="4" max="4" width="12" style="2" customWidth="1"/>
    <col min="5" max="5" width="12.140625" style="1" customWidth="1"/>
    <col min="6" max="6" width="13.42578125" style="2" customWidth="1"/>
    <col min="7" max="7" width="10.28515625" style="2" customWidth="1"/>
    <col min="8" max="8" width="10" style="2" customWidth="1"/>
    <col min="9" max="9" width="10.5703125" style="1" customWidth="1"/>
    <col min="10" max="10" width="14.28515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9" t="s">
        <v>53</v>
      </c>
      <c r="B5" s="10"/>
      <c r="C5" s="11"/>
      <c r="D5" s="12"/>
      <c r="E5" s="13"/>
      <c r="F5" s="12"/>
      <c r="G5" s="12"/>
      <c r="H5" s="12"/>
      <c r="I5" s="11"/>
      <c r="J5" s="14" t="s">
        <v>4</v>
      </c>
    </row>
    <row r="6" spans="1:10" ht="24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30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20.25" customHeight="1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39415</v>
      </c>
      <c r="D9" s="27">
        <v>390505</v>
      </c>
      <c r="E9" s="27">
        <v>45348</v>
      </c>
      <c r="F9" s="27">
        <v>506218</v>
      </c>
      <c r="G9" s="28">
        <f t="shared" ref="G9:G42" si="0">(E9/C9)*100</f>
        <v>115.05264493213244</v>
      </c>
      <c r="H9" s="28">
        <f t="shared" ref="H9:H42" si="1">(F9/D9)*100</f>
        <v>129.63163083699311</v>
      </c>
      <c r="I9" s="27">
        <v>49105</v>
      </c>
      <c r="J9" s="27">
        <v>737064</v>
      </c>
    </row>
    <row r="10" spans="1:10" s="3" customFormat="1" x14ac:dyDescent="0.25">
      <c r="A10" s="26">
        <v>2</v>
      </c>
      <c r="B10" s="27" t="s">
        <v>13</v>
      </c>
      <c r="C10" s="27">
        <v>25876</v>
      </c>
      <c r="D10" s="27">
        <v>72377</v>
      </c>
      <c r="E10" s="27">
        <v>520</v>
      </c>
      <c r="F10" s="27">
        <v>41699</v>
      </c>
      <c r="G10" s="28">
        <f t="shared" si="0"/>
        <v>2.0095841706600712</v>
      </c>
      <c r="H10" s="28">
        <f t="shared" si="1"/>
        <v>57.613606532461972</v>
      </c>
      <c r="I10" s="27">
        <v>1498</v>
      </c>
      <c r="J10" s="27">
        <v>63094</v>
      </c>
    </row>
    <row r="11" spans="1:10" s="3" customFormat="1" x14ac:dyDescent="0.25">
      <c r="A11" s="26">
        <v>3</v>
      </c>
      <c r="B11" s="27" t="s">
        <v>14</v>
      </c>
      <c r="C11" s="27">
        <v>4517</v>
      </c>
      <c r="D11" s="27">
        <v>54000</v>
      </c>
      <c r="E11" s="27">
        <v>993</v>
      </c>
      <c r="F11" s="27">
        <v>42913</v>
      </c>
      <c r="G11" s="28">
        <f t="shared" si="0"/>
        <v>21.983617445206995</v>
      </c>
      <c r="H11" s="28">
        <f t="shared" si="1"/>
        <v>79.468518518518522</v>
      </c>
      <c r="I11" s="27">
        <v>6344</v>
      </c>
      <c r="J11" s="27">
        <v>41591</v>
      </c>
    </row>
    <row r="12" spans="1:10" s="3" customFormat="1" x14ac:dyDescent="0.25">
      <c r="A12" s="26">
        <v>4</v>
      </c>
      <c r="B12" s="27" t="s">
        <v>15</v>
      </c>
      <c r="C12" s="27">
        <v>37774</v>
      </c>
      <c r="D12" s="27">
        <v>42479</v>
      </c>
      <c r="E12" s="27">
        <v>320</v>
      </c>
      <c r="F12" s="27">
        <v>8080</v>
      </c>
      <c r="G12" s="28">
        <f t="shared" si="0"/>
        <v>0.84714353788320018</v>
      </c>
      <c r="H12" s="28">
        <f t="shared" si="1"/>
        <v>19.021163398385085</v>
      </c>
      <c r="I12" s="27">
        <v>1022</v>
      </c>
      <c r="J12" s="27">
        <v>17857</v>
      </c>
    </row>
    <row r="13" spans="1:10" s="3" customFormat="1" x14ac:dyDescent="0.25">
      <c r="A13" s="26">
        <v>5</v>
      </c>
      <c r="B13" s="27" t="s">
        <v>16</v>
      </c>
      <c r="C13" s="27">
        <v>54537</v>
      </c>
      <c r="D13" s="27">
        <v>198955</v>
      </c>
      <c r="E13" s="27">
        <v>926</v>
      </c>
      <c r="F13" s="27">
        <v>74614</v>
      </c>
      <c r="G13" s="28">
        <f t="shared" si="0"/>
        <v>1.6979298457927645</v>
      </c>
      <c r="H13" s="28">
        <f t="shared" si="1"/>
        <v>37.50295292905431</v>
      </c>
      <c r="I13" s="27">
        <v>2318</v>
      </c>
      <c r="J13" s="27">
        <v>132557</v>
      </c>
    </row>
    <row r="14" spans="1:10" s="3" customFormat="1" x14ac:dyDescent="0.25">
      <c r="A14" s="26">
        <v>6</v>
      </c>
      <c r="B14" s="27" t="s">
        <v>17</v>
      </c>
      <c r="C14" s="27">
        <v>1515</v>
      </c>
      <c r="D14" s="27">
        <v>17563</v>
      </c>
      <c r="E14" s="27">
        <v>955</v>
      </c>
      <c r="F14" s="27">
        <v>6875</v>
      </c>
      <c r="G14" s="28">
        <f t="shared" si="0"/>
        <v>63.036303630363037</v>
      </c>
      <c r="H14" s="28">
        <f t="shared" si="1"/>
        <v>39.144793030803392</v>
      </c>
      <c r="I14" s="27">
        <v>2228</v>
      </c>
      <c r="J14" s="27">
        <v>21690</v>
      </c>
    </row>
    <row r="15" spans="1:10" s="3" customFormat="1" x14ac:dyDescent="0.25">
      <c r="A15" s="26">
        <v>7</v>
      </c>
      <c r="B15" s="27" t="s">
        <v>18</v>
      </c>
      <c r="C15" s="27">
        <v>18979</v>
      </c>
      <c r="D15" s="27">
        <v>63440</v>
      </c>
      <c r="E15" s="27">
        <v>965</v>
      </c>
      <c r="F15" s="27">
        <v>78649</v>
      </c>
      <c r="G15" s="28">
        <f t="shared" si="0"/>
        <v>5.0845671531692922</v>
      </c>
      <c r="H15" s="28">
        <f t="shared" si="1"/>
        <v>123.97383354350569</v>
      </c>
      <c r="I15" s="27">
        <v>2099</v>
      </c>
      <c r="J15" s="27">
        <v>101326</v>
      </c>
    </row>
    <row r="16" spans="1:10" s="3" customFormat="1" x14ac:dyDescent="0.25">
      <c r="A16" s="26">
        <v>8</v>
      </c>
      <c r="B16" s="27" t="s">
        <v>19</v>
      </c>
      <c r="C16" s="27">
        <v>44590</v>
      </c>
      <c r="D16" s="27">
        <v>64438</v>
      </c>
      <c r="E16" s="27">
        <v>5253</v>
      </c>
      <c r="F16" s="27">
        <v>37669</v>
      </c>
      <c r="G16" s="28">
        <f t="shared" si="0"/>
        <v>11.780668311280557</v>
      </c>
      <c r="H16" s="28">
        <f t="shared" si="1"/>
        <v>58.45774232595673</v>
      </c>
      <c r="I16" s="27">
        <v>5524</v>
      </c>
      <c r="J16" s="27">
        <v>35538</v>
      </c>
    </row>
    <row r="17" spans="1:10" s="3" customFormat="1" x14ac:dyDescent="0.25">
      <c r="A17" s="26">
        <v>9</v>
      </c>
      <c r="B17" s="27" t="s">
        <v>20</v>
      </c>
      <c r="C17" s="27">
        <v>5575</v>
      </c>
      <c r="D17" s="27">
        <v>11000</v>
      </c>
      <c r="E17" s="27">
        <v>90</v>
      </c>
      <c r="F17" s="27">
        <v>5066</v>
      </c>
      <c r="G17" s="28">
        <f t="shared" si="0"/>
        <v>1.6143497757847534</v>
      </c>
      <c r="H17" s="28">
        <f t="shared" si="1"/>
        <v>46.054545454545455</v>
      </c>
      <c r="I17" s="27">
        <v>508</v>
      </c>
      <c r="J17" s="27">
        <v>9801</v>
      </c>
    </row>
    <row r="18" spans="1:10" s="3" customFormat="1" x14ac:dyDescent="0.25">
      <c r="A18" s="26">
        <v>10</v>
      </c>
      <c r="B18" s="27" t="s">
        <v>21</v>
      </c>
      <c r="C18" s="27">
        <v>340</v>
      </c>
      <c r="D18" s="27">
        <v>700</v>
      </c>
      <c r="E18" s="27">
        <v>40</v>
      </c>
      <c r="F18" s="27">
        <v>50</v>
      </c>
      <c r="G18" s="28">
        <f t="shared" si="0"/>
        <v>11.76470588235294</v>
      </c>
      <c r="H18" s="28">
        <f t="shared" si="1"/>
        <v>7.1428571428571423</v>
      </c>
      <c r="I18" s="27">
        <v>105</v>
      </c>
      <c r="J18" s="27">
        <v>207</v>
      </c>
    </row>
    <row r="19" spans="1:10" s="3" customFormat="1" x14ac:dyDescent="0.25">
      <c r="A19" s="26">
        <v>11</v>
      </c>
      <c r="B19" s="27" t="s">
        <v>22</v>
      </c>
      <c r="C19" s="27">
        <v>469</v>
      </c>
      <c r="D19" s="27">
        <v>1523</v>
      </c>
      <c r="E19" s="27">
        <v>205</v>
      </c>
      <c r="F19" s="27">
        <v>1535</v>
      </c>
      <c r="G19" s="28">
        <f t="shared" si="0"/>
        <v>43.710021321961619</v>
      </c>
      <c r="H19" s="28">
        <f t="shared" si="1"/>
        <v>100.78791858174657</v>
      </c>
      <c r="I19" s="27">
        <v>958</v>
      </c>
      <c r="J19" s="27">
        <v>3029</v>
      </c>
    </row>
    <row r="20" spans="1:10" s="3" customFormat="1" x14ac:dyDescent="0.25">
      <c r="A20" s="26">
        <v>12</v>
      </c>
      <c r="B20" s="27" t="s">
        <v>23</v>
      </c>
      <c r="C20" s="27">
        <v>7149</v>
      </c>
      <c r="D20" s="27">
        <v>9871</v>
      </c>
      <c r="E20" s="27">
        <v>356</v>
      </c>
      <c r="F20" s="27">
        <v>8223</v>
      </c>
      <c r="G20" s="28">
        <f t="shared" si="0"/>
        <v>4.9797174429990214</v>
      </c>
      <c r="H20" s="28">
        <f t="shared" si="1"/>
        <v>83.304629723432271</v>
      </c>
      <c r="I20" s="27">
        <v>1152</v>
      </c>
      <c r="J20" s="27">
        <v>11458</v>
      </c>
    </row>
    <row r="21" spans="1:10" s="3" customFormat="1" x14ac:dyDescent="0.25">
      <c r="A21" s="26">
        <v>13</v>
      </c>
      <c r="B21" s="27" t="s">
        <v>24</v>
      </c>
      <c r="C21" s="27">
        <v>8701</v>
      </c>
      <c r="D21" s="27">
        <v>44266</v>
      </c>
      <c r="E21" s="27">
        <v>8039</v>
      </c>
      <c r="F21" s="27">
        <v>43174</v>
      </c>
      <c r="G21" s="28">
        <f t="shared" si="0"/>
        <v>92.391679117342832</v>
      </c>
      <c r="H21" s="28">
        <f t="shared" si="1"/>
        <v>97.533095377942431</v>
      </c>
      <c r="I21" s="27">
        <v>8545</v>
      </c>
      <c r="J21" s="27">
        <v>62298</v>
      </c>
    </row>
    <row r="22" spans="1:10" s="3" customFormat="1" x14ac:dyDescent="0.25">
      <c r="A22" s="26">
        <v>14</v>
      </c>
      <c r="B22" s="27" t="s">
        <v>25</v>
      </c>
      <c r="C22" s="27">
        <v>2974</v>
      </c>
      <c r="D22" s="27">
        <v>15606</v>
      </c>
      <c r="E22" s="27">
        <v>520</v>
      </c>
      <c r="F22" s="27">
        <v>32418</v>
      </c>
      <c r="G22" s="28">
        <f t="shared" si="0"/>
        <v>17.484868863483523</v>
      </c>
      <c r="H22" s="28">
        <f t="shared" si="1"/>
        <v>207.72779700115342</v>
      </c>
      <c r="I22" s="27">
        <v>1280</v>
      </c>
      <c r="J22" s="27">
        <v>37621</v>
      </c>
    </row>
    <row r="23" spans="1:10" s="3" customFormat="1" x14ac:dyDescent="0.25">
      <c r="A23" s="26">
        <v>15</v>
      </c>
      <c r="B23" s="27" t="s">
        <v>26</v>
      </c>
      <c r="C23" s="27">
        <v>2652</v>
      </c>
      <c r="D23" s="27">
        <v>17000</v>
      </c>
      <c r="E23" s="27">
        <v>713</v>
      </c>
      <c r="F23" s="27">
        <v>17113</v>
      </c>
      <c r="G23" s="28">
        <f t="shared" si="0"/>
        <v>26.885369532428356</v>
      </c>
      <c r="H23" s="28">
        <f t="shared" si="1"/>
        <v>100.66470588235295</v>
      </c>
      <c r="I23" s="27">
        <v>1867</v>
      </c>
      <c r="J23" s="27">
        <v>25003</v>
      </c>
    </row>
    <row r="24" spans="1:10" s="3" customFormat="1" x14ac:dyDescent="0.25">
      <c r="A24" s="26">
        <v>16</v>
      </c>
      <c r="B24" s="27" t="s">
        <v>27</v>
      </c>
      <c r="C24" s="27">
        <v>1806</v>
      </c>
      <c r="D24" s="27">
        <v>92641</v>
      </c>
      <c r="E24" s="27">
        <v>1347</v>
      </c>
      <c r="F24" s="27">
        <v>94878</v>
      </c>
      <c r="G24" s="28">
        <f t="shared" si="0"/>
        <v>74.584717607973417</v>
      </c>
      <c r="H24" s="28">
        <f t="shared" si="1"/>
        <v>102.41469759609676</v>
      </c>
      <c r="I24" s="27">
        <v>2916</v>
      </c>
      <c r="J24" s="27">
        <v>94929</v>
      </c>
    </row>
    <row r="25" spans="1:10" s="3" customFormat="1" x14ac:dyDescent="0.25">
      <c r="A25" s="26">
        <v>17</v>
      </c>
      <c r="B25" s="27" t="s">
        <v>28</v>
      </c>
      <c r="C25" s="27">
        <v>1671</v>
      </c>
      <c r="D25" s="27">
        <v>30948</v>
      </c>
      <c r="E25" s="27">
        <v>1002</v>
      </c>
      <c r="F25" s="27">
        <v>35966</v>
      </c>
      <c r="G25" s="28">
        <f t="shared" si="0"/>
        <v>59.964093357271096</v>
      </c>
      <c r="H25" s="28">
        <f t="shared" si="1"/>
        <v>116.21429494636163</v>
      </c>
      <c r="I25" s="27">
        <v>2336</v>
      </c>
      <c r="J25" s="27">
        <v>61295</v>
      </c>
    </row>
    <row r="26" spans="1:10" s="3" customFormat="1" x14ac:dyDescent="0.25">
      <c r="A26" s="26">
        <v>18</v>
      </c>
      <c r="B26" s="27" t="s">
        <v>29</v>
      </c>
      <c r="C26" s="27">
        <v>11449</v>
      </c>
      <c r="D26" s="27">
        <v>33084</v>
      </c>
      <c r="E26" s="27">
        <v>560</v>
      </c>
      <c r="F26" s="27">
        <v>23264</v>
      </c>
      <c r="G26" s="28">
        <f t="shared" si="0"/>
        <v>4.891256878329985</v>
      </c>
      <c r="H26" s="28">
        <f t="shared" si="1"/>
        <v>70.317978479023097</v>
      </c>
      <c r="I26" s="27">
        <v>2009</v>
      </c>
      <c r="J26" s="27">
        <v>33140</v>
      </c>
    </row>
    <row r="27" spans="1:10" s="3" customFormat="1" x14ac:dyDescent="0.25">
      <c r="A27" s="26">
        <v>19</v>
      </c>
      <c r="B27" s="27" t="s">
        <v>30</v>
      </c>
      <c r="C27" s="27">
        <v>9000</v>
      </c>
      <c r="D27" s="27">
        <v>104000</v>
      </c>
      <c r="E27" s="27">
        <v>1602</v>
      </c>
      <c r="F27" s="27">
        <v>198734</v>
      </c>
      <c r="G27" s="28">
        <f t="shared" si="0"/>
        <v>17.8</v>
      </c>
      <c r="H27" s="28">
        <f t="shared" si="1"/>
        <v>191.09038461538461</v>
      </c>
      <c r="I27" s="27">
        <v>4336</v>
      </c>
      <c r="J27" s="27">
        <v>190404</v>
      </c>
    </row>
    <row r="28" spans="1:10" s="3" customFormat="1" x14ac:dyDescent="0.25">
      <c r="A28" s="26">
        <v>20</v>
      </c>
      <c r="B28" s="27" t="s">
        <v>31</v>
      </c>
      <c r="C28" s="27">
        <v>852</v>
      </c>
      <c r="D28" s="27">
        <v>2054</v>
      </c>
      <c r="E28" s="27">
        <v>76</v>
      </c>
      <c r="F28" s="27">
        <v>927</v>
      </c>
      <c r="G28" s="28">
        <f t="shared" si="0"/>
        <v>8.92018779342723</v>
      </c>
      <c r="H28" s="28">
        <f t="shared" si="1"/>
        <v>45.13145082765336</v>
      </c>
      <c r="I28" s="27">
        <v>372</v>
      </c>
      <c r="J28" s="27">
        <v>2492</v>
      </c>
    </row>
    <row r="29" spans="1:10" s="3" customFormat="1" x14ac:dyDescent="0.25">
      <c r="A29" s="26">
        <v>21</v>
      </c>
      <c r="B29" s="27" t="s">
        <v>32</v>
      </c>
      <c r="C29" s="27">
        <v>3223</v>
      </c>
      <c r="D29" s="27">
        <v>28522</v>
      </c>
      <c r="E29" s="27">
        <v>1335</v>
      </c>
      <c r="F29" s="27">
        <v>34083</v>
      </c>
      <c r="G29" s="28">
        <f t="shared" si="0"/>
        <v>41.421036301582376</v>
      </c>
      <c r="H29" s="28">
        <f t="shared" si="1"/>
        <v>119.49723020826029</v>
      </c>
      <c r="I29" s="27">
        <v>6855</v>
      </c>
      <c r="J29" s="27">
        <v>84430</v>
      </c>
    </row>
    <row r="30" spans="1:10" s="3" customFormat="1" x14ac:dyDescent="0.25">
      <c r="A30" s="26">
        <v>22</v>
      </c>
      <c r="B30" s="27" t="s">
        <v>33</v>
      </c>
      <c r="C30" s="27">
        <v>25575</v>
      </c>
      <c r="D30" s="27">
        <v>11369</v>
      </c>
      <c r="E30" s="27">
        <v>432</v>
      </c>
      <c r="F30" s="27">
        <v>1179</v>
      </c>
      <c r="G30" s="28">
        <f t="shared" si="0"/>
        <v>1.6891495601173021</v>
      </c>
      <c r="H30" s="28">
        <f t="shared" si="1"/>
        <v>10.370305215938078</v>
      </c>
      <c r="I30" s="27">
        <v>1367</v>
      </c>
      <c r="J30" s="27">
        <v>2778</v>
      </c>
    </row>
    <row r="31" spans="1:10" s="3" customFormat="1" x14ac:dyDescent="0.25">
      <c r="A31" s="26">
        <v>23</v>
      </c>
      <c r="B31" s="27" t="s">
        <v>34</v>
      </c>
      <c r="C31" s="27">
        <v>6629</v>
      </c>
      <c r="D31" s="27">
        <v>14225</v>
      </c>
      <c r="E31" s="27">
        <v>544</v>
      </c>
      <c r="F31" s="27">
        <v>11009</v>
      </c>
      <c r="G31" s="28">
        <f t="shared" si="0"/>
        <v>8.2063659677176055</v>
      </c>
      <c r="H31" s="28">
        <f t="shared" si="1"/>
        <v>77.391915641476274</v>
      </c>
      <c r="I31" s="27">
        <v>1923</v>
      </c>
      <c r="J31" s="27">
        <v>21014</v>
      </c>
    </row>
    <row r="32" spans="1:10" s="3" customFormat="1" x14ac:dyDescent="0.25">
      <c r="A32" s="26">
        <v>24</v>
      </c>
      <c r="B32" s="27" t="s">
        <v>35</v>
      </c>
      <c r="C32" s="27">
        <v>18432</v>
      </c>
      <c r="D32" s="27">
        <v>28024</v>
      </c>
      <c r="E32" s="27">
        <v>249</v>
      </c>
      <c r="F32" s="27">
        <v>3179</v>
      </c>
      <c r="G32" s="28">
        <f t="shared" si="0"/>
        <v>1.3509114583333335</v>
      </c>
      <c r="H32" s="28">
        <f t="shared" si="1"/>
        <v>11.343848130174136</v>
      </c>
      <c r="I32" s="27">
        <v>1053</v>
      </c>
      <c r="J32" s="27">
        <v>8374</v>
      </c>
    </row>
    <row r="33" spans="1:10" s="3" customFormat="1" x14ac:dyDescent="0.25">
      <c r="A33" s="26">
        <v>25</v>
      </c>
      <c r="B33" s="27" t="s">
        <v>36</v>
      </c>
      <c r="C33" s="27">
        <v>258</v>
      </c>
      <c r="D33" s="27">
        <v>23338</v>
      </c>
      <c r="E33" s="27">
        <v>403</v>
      </c>
      <c r="F33" s="27">
        <v>15877</v>
      </c>
      <c r="G33" s="28">
        <f t="shared" si="0"/>
        <v>156.20155038759691</v>
      </c>
      <c r="H33" s="28">
        <f t="shared" si="1"/>
        <v>68.030679578370041</v>
      </c>
      <c r="I33" s="27">
        <v>1024</v>
      </c>
      <c r="J33" s="27">
        <v>26347</v>
      </c>
    </row>
    <row r="34" spans="1:10" s="3" customFormat="1" x14ac:dyDescent="0.25">
      <c r="A34" s="26">
        <v>26</v>
      </c>
      <c r="B34" s="27" t="s">
        <v>37</v>
      </c>
      <c r="C34" s="27">
        <v>0</v>
      </c>
      <c r="D34" s="27">
        <v>0</v>
      </c>
      <c r="E34" s="27">
        <v>321</v>
      </c>
      <c r="F34" s="27">
        <v>21249</v>
      </c>
      <c r="G34" s="28">
        <v>0</v>
      </c>
      <c r="H34" s="28">
        <v>0</v>
      </c>
      <c r="I34" s="27">
        <v>1127</v>
      </c>
      <c r="J34" s="27">
        <v>23055</v>
      </c>
    </row>
    <row r="35" spans="1:10" s="3" customFormat="1" x14ac:dyDescent="0.25">
      <c r="A35" s="26">
        <v>27</v>
      </c>
      <c r="B35" s="27" t="s">
        <v>38</v>
      </c>
      <c r="C35" s="27">
        <v>10000</v>
      </c>
      <c r="D35" s="27">
        <v>350000</v>
      </c>
      <c r="E35" s="27">
        <v>4448</v>
      </c>
      <c r="F35" s="27">
        <v>280400</v>
      </c>
      <c r="G35" s="28">
        <f t="shared" si="0"/>
        <v>44.48</v>
      </c>
      <c r="H35" s="28">
        <f t="shared" si="1"/>
        <v>80.114285714285714</v>
      </c>
      <c r="I35" s="27">
        <v>18279</v>
      </c>
      <c r="J35" s="27">
        <v>338470</v>
      </c>
    </row>
    <row r="36" spans="1:10" s="3" customFormat="1" x14ac:dyDescent="0.25">
      <c r="A36" s="26">
        <v>28</v>
      </c>
      <c r="B36" s="27" t="s">
        <v>39</v>
      </c>
      <c r="C36" s="27">
        <v>8727</v>
      </c>
      <c r="D36" s="27">
        <v>76956</v>
      </c>
      <c r="E36" s="27">
        <v>713</v>
      </c>
      <c r="F36" s="27">
        <v>43499</v>
      </c>
      <c r="G36" s="28">
        <f t="shared" si="0"/>
        <v>8.1700469806348117</v>
      </c>
      <c r="H36" s="28">
        <f t="shared" si="1"/>
        <v>56.524507510785384</v>
      </c>
      <c r="I36" s="27">
        <v>1834</v>
      </c>
      <c r="J36" s="27">
        <v>61196</v>
      </c>
    </row>
    <row r="37" spans="1:10" s="3" customFormat="1" x14ac:dyDescent="0.25">
      <c r="A37" s="26">
        <v>29</v>
      </c>
      <c r="B37" s="27" t="s">
        <v>40</v>
      </c>
      <c r="C37" s="27">
        <v>14121</v>
      </c>
      <c r="D37" s="27">
        <v>73541</v>
      </c>
      <c r="E37" s="27">
        <v>2847</v>
      </c>
      <c r="F37" s="27">
        <v>70667</v>
      </c>
      <c r="G37" s="28">
        <f t="shared" si="0"/>
        <v>20.161461652857447</v>
      </c>
      <c r="H37" s="28">
        <f t="shared" si="1"/>
        <v>96.091975904597433</v>
      </c>
      <c r="I37" s="27">
        <v>6421</v>
      </c>
      <c r="J37" s="27">
        <v>131973</v>
      </c>
    </row>
    <row r="38" spans="1:10" s="3" customFormat="1" x14ac:dyDescent="0.25">
      <c r="A38" s="26">
        <v>30</v>
      </c>
      <c r="B38" s="27" t="s">
        <v>41</v>
      </c>
      <c r="C38" s="27">
        <v>3088</v>
      </c>
      <c r="D38" s="27">
        <v>42606</v>
      </c>
      <c r="E38" s="27">
        <v>832</v>
      </c>
      <c r="F38" s="27">
        <v>22010</v>
      </c>
      <c r="G38" s="28">
        <f t="shared" si="0"/>
        <v>26.94300518134715</v>
      </c>
      <c r="H38" s="28">
        <f t="shared" si="1"/>
        <v>51.659390696146076</v>
      </c>
      <c r="I38" s="27">
        <v>1866</v>
      </c>
      <c r="J38" s="27">
        <v>32518</v>
      </c>
    </row>
    <row r="39" spans="1:10" s="3" customFormat="1" x14ac:dyDescent="0.25">
      <c r="A39" s="26">
        <v>31</v>
      </c>
      <c r="B39" s="27" t="s">
        <v>42</v>
      </c>
      <c r="C39" s="27">
        <v>5492</v>
      </c>
      <c r="D39" s="27">
        <v>24619</v>
      </c>
      <c r="E39" s="27">
        <v>340</v>
      </c>
      <c r="F39" s="27">
        <v>4529</v>
      </c>
      <c r="G39" s="28">
        <f t="shared" si="0"/>
        <v>6.1908230152949741</v>
      </c>
      <c r="H39" s="28">
        <f t="shared" si="1"/>
        <v>18.396360534546488</v>
      </c>
      <c r="I39" s="27">
        <v>1097</v>
      </c>
      <c r="J39" s="27">
        <v>9197</v>
      </c>
    </row>
    <row r="40" spans="1:10" s="3" customFormat="1" x14ac:dyDescent="0.25">
      <c r="A40" s="26">
        <v>32</v>
      </c>
      <c r="B40" s="27" t="s">
        <v>43</v>
      </c>
      <c r="C40" s="27">
        <v>5792</v>
      </c>
      <c r="D40" s="27">
        <v>66470</v>
      </c>
      <c r="E40" s="27">
        <v>2591</v>
      </c>
      <c r="F40" s="27">
        <v>51508</v>
      </c>
      <c r="G40" s="28">
        <f t="shared" si="0"/>
        <v>44.734116022099442</v>
      </c>
      <c r="H40" s="28">
        <f t="shared" si="1"/>
        <v>77.490597261922673</v>
      </c>
      <c r="I40" s="27">
        <v>7121</v>
      </c>
      <c r="J40" s="27">
        <v>100331</v>
      </c>
    </row>
    <row r="41" spans="1:10" s="3" customFormat="1" x14ac:dyDescent="0.25">
      <c r="A41" s="26">
        <v>33</v>
      </c>
      <c r="B41" s="27" t="s">
        <v>44</v>
      </c>
      <c r="C41" s="27">
        <v>5220</v>
      </c>
      <c r="D41" s="27">
        <v>19946</v>
      </c>
      <c r="E41" s="27">
        <v>2297</v>
      </c>
      <c r="F41" s="27">
        <v>9990</v>
      </c>
      <c r="G41" s="28">
        <f t="shared" si="0"/>
        <v>44.003831417624525</v>
      </c>
      <c r="H41" s="28">
        <f t="shared" si="1"/>
        <v>50.085230121327584</v>
      </c>
      <c r="I41" s="27">
        <v>5919</v>
      </c>
      <c r="J41" s="27">
        <v>24045</v>
      </c>
    </row>
    <row r="42" spans="1:10" s="3" customFormat="1" ht="18.75" x14ac:dyDescent="0.4">
      <c r="A42" s="29" t="s">
        <v>45</v>
      </c>
      <c r="B42" s="30"/>
      <c r="C42" s="31">
        <f>SUM(C9:C41)</f>
        <v>386398</v>
      </c>
      <c r="D42" s="31">
        <f>SUM(D9:D41)</f>
        <v>2026066</v>
      </c>
      <c r="E42" s="31">
        <f>SUM(E9:E41)</f>
        <v>87182</v>
      </c>
      <c r="F42" s="31">
        <f>SUM(F9:F41)</f>
        <v>1827244</v>
      </c>
      <c r="G42" s="32">
        <f t="shared" si="0"/>
        <v>22.562746183986459</v>
      </c>
      <c r="H42" s="32">
        <f t="shared" si="1"/>
        <v>90.186795494322496</v>
      </c>
      <c r="I42" s="31">
        <f>SUM(I9:I41)</f>
        <v>152408</v>
      </c>
      <c r="J42" s="31">
        <f>SUM(J9:J41)</f>
        <v>2546122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4" zoomScale="90" zoomScaleSheetLayoutView="90" workbookViewId="0">
      <selection activeCell="E13" sqref="E13"/>
    </sheetView>
  </sheetViews>
  <sheetFormatPr defaultColWidth="9.140625" defaultRowHeight="15" x14ac:dyDescent="0.25"/>
  <cols>
    <col min="1" max="1" width="6" style="1" customWidth="1"/>
    <col min="2" max="2" width="21.28515625" style="1" customWidth="1"/>
    <col min="3" max="3" width="11.7109375" style="1" customWidth="1"/>
    <col min="4" max="4" width="12.7109375" style="2" customWidth="1"/>
    <col min="5" max="5" width="11.7109375" style="1" customWidth="1"/>
    <col min="6" max="6" width="12.85546875" style="2" bestFit="1" customWidth="1"/>
    <col min="7" max="7" width="10.140625" style="2" customWidth="1"/>
    <col min="8" max="8" width="9.7109375" style="2" customWidth="1"/>
    <col min="9" max="9" width="11.7109375" style="1" customWidth="1"/>
    <col min="10" max="10" width="13.710937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9" t="s">
        <v>55</v>
      </c>
      <c r="B5" s="10"/>
      <c r="C5" s="11"/>
      <c r="D5" s="12"/>
      <c r="E5" s="13"/>
      <c r="F5" s="12"/>
      <c r="G5" s="12"/>
      <c r="H5" s="12"/>
      <c r="I5" s="11"/>
      <c r="J5" s="14" t="s">
        <v>4</v>
      </c>
    </row>
    <row r="6" spans="1:10" ht="15.7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31.5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198567</v>
      </c>
      <c r="D9" s="27">
        <v>866880</v>
      </c>
      <c r="E9" s="27">
        <v>218192</v>
      </c>
      <c r="F9" s="27">
        <v>1403120</v>
      </c>
      <c r="G9" s="28">
        <f t="shared" ref="G9:G42" si="0">(E9/C9)*100</f>
        <v>109.88331394441171</v>
      </c>
      <c r="H9" s="28">
        <f t="shared" ref="H9:H42" si="1">(F9/D9)*100</f>
        <v>161.85861941675896</v>
      </c>
      <c r="I9" s="27">
        <v>302616</v>
      </c>
      <c r="J9" s="27">
        <v>1324038</v>
      </c>
    </row>
    <row r="10" spans="1:10" s="3" customFormat="1" x14ac:dyDescent="0.25">
      <c r="A10" s="26">
        <v>2</v>
      </c>
      <c r="B10" s="27" t="s">
        <v>13</v>
      </c>
      <c r="C10" s="27">
        <v>265067</v>
      </c>
      <c r="D10" s="27">
        <v>516556</v>
      </c>
      <c r="E10" s="27">
        <v>113104</v>
      </c>
      <c r="F10" s="27">
        <v>436468</v>
      </c>
      <c r="G10" s="28">
        <f t="shared" si="0"/>
        <v>42.669966461309784</v>
      </c>
      <c r="H10" s="28">
        <f t="shared" si="1"/>
        <v>84.495775869412029</v>
      </c>
      <c r="I10" s="27">
        <v>155525</v>
      </c>
      <c r="J10" s="27">
        <v>557707</v>
      </c>
    </row>
    <row r="11" spans="1:10" s="3" customFormat="1" x14ac:dyDescent="0.25">
      <c r="A11" s="26">
        <v>3</v>
      </c>
      <c r="B11" s="27" t="s">
        <v>14</v>
      </c>
      <c r="C11" s="27">
        <v>138230</v>
      </c>
      <c r="D11" s="27">
        <v>351126</v>
      </c>
      <c r="E11" s="27">
        <v>96222</v>
      </c>
      <c r="F11" s="27">
        <v>243753</v>
      </c>
      <c r="G11" s="28">
        <f t="shared" si="0"/>
        <v>69.610070172900237</v>
      </c>
      <c r="H11" s="28">
        <f t="shared" si="1"/>
        <v>69.420379009244542</v>
      </c>
      <c r="I11" s="27">
        <v>291588</v>
      </c>
      <c r="J11" s="27">
        <v>383644</v>
      </c>
    </row>
    <row r="12" spans="1:10" s="3" customFormat="1" x14ac:dyDescent="0.25">
      <c r="A12" s="26">
        <v>4</v>
      </c>
      <c r="B12" s="27" t="s">
        <v>15</v>
      </c>
      <c r="C12" s="27">
        <v>171980</v>
      </c>
      <c r="D12" s="27">
        <v>333516</v>
      </c>
      <c r="E12" s="27">
        <v>89819</v>
      </c>
      <c r="F12" s="27">
        <v>195007</v>
      </c>
      <c r="G12" s="28">
        <f t="shared" si="0"/>
        <v>52.226421676939182</v>
      </c>
      <c r="H12" s="28">
        <f t="shared" si="1"/>
        <v>58.470058407992418</v>
      </c>
      <c r="I12" s="27">
        <v>146345</v>
      </c>
      <c r="J12" s="27">
        <v>290493</v>
      </c>
    </row>
    <row r="13" spans="1:10" s="3" customFormat="1" x14ac:dyDescent="0.25">
      <c r="A13" s="26">
        <v>5</v>
      </c>
      <c r="B13" s="27" t="s">
        <v>16</v>
      </c>
      <c r="C13" s="27">
        <v>356549</v>
      </c>
      <c r="D13" s="27">
        <v>837332</v>
      </c>
      <c r="E13" s="27">
        <v>224217</v>
      </c>
      <c r="F13" s="27">
        <v>691212</v>
      </c>
      <c r="G13" s="28">
        <f t="shared" si="0"/>
        <v>62.88532571960657</v>
      </c>
      <c r="H13" s="28">
        <f t="shared" si="1"/>
        <v>82.549335269642157</v>
      </c>
      <c r="I13" s="27">
        <v>333551</v>
      </c>
      <c r="J13" s="27">
        <v>995471</v>
      </c>
    </row>
    <row r="14" spans="1:10" s="3" customFormat="1" x14ac:dyDescent="0.25">
      <c r="A14" s="26">
        <v>6</v>
      </c>
      <c r="B14" s="27" t="s">
        <v>17</v>
      </c>
      <c r="C14" s="27">
        <v>71495</v>
      </c>
      <c r="D14" s="27">
        <v>195848</v>
      </c>
      <c r="E14" s="27">
        <v>54095</v>
      </c>
      <c r="F14" s="27">
        <v>138218</v>
      </c>
      <c r="G14" s="28">
        <f t="shared" si="0"/>
        <v>75.662633750611931</v>
      </c>
      <c r="H14" s="28">
        <f t="shared" si="1"/>
        <v>70.574118704301299</v>
      </c>
      <c r="I14" s="27">
        <v>109690</v>
      </c>
      <c r="J14" s="27">
        <v>242425</v>
      </c>
    </row>
    <row r="15" spans="1:10" s="3" customFormat="1" x14ac:dyDescent="0.25">
      <c r="A15" s="26">
        <v>7</v>
      </c>
      <c r="B15" s="27" t="s">
        <v>18</v>
      </c>
      <c r="C15" s="27">
        <v>391769</v>
      </c>
      <c r="D15" s="27">
        <v>404690</v>
      </c>
      <c r="E15" s="27">
        <v>90904</v>
      </c>
      <c r="F15" s="27">
        <v>323852</v>
      </c>
      <c r="G15" s="28">
        <f t="shared" si="0"/>
        <v>23.203469391401566</v>
      </c>
      <c r="H15" s="28">
        <f t="shared" si="1"/>
        <v>80.024710272060091</v>
      </c>
      <c r="I15" s="27">
        <v>133912</v>
      </c>
      <c r="J15" s="27">
        <v>431980</v>
      </c>
    </row>
    <row r="16" spans="1:10" s="3" customFormat="1" x14ac:dyDescent="0.25">
      <c r="A16" s="26">
        <v>8</v>
      </c>
      <c r="B16" s="27" t="s">
        <v>19</v>
      </c>
      <c r="C16" s="27">
        <v>323999</v>
      </c>
      <c r="D16" s="27">
        <v>315651</v>
      </c>
      <c r="E16" s="27">
        <v>52580</v>
      </c>
      <c r="F16" s="27">
        <v>168349</v>
      </c>
      <c r="G16" s="28">
        <f t="shared" si="0"/>
        <v>16.228445149522067</v>
      </c>
      <c r="H16" s="28">
        <f t="shared" si="1"/>
        <v>53.333903583387986</v>
      </c>
      <c r="I16" s="27">
        <v>68668</v>
      </c>
      <c r="J16" s="27">
        <v>191020</v>
      </c>
    </row>
    <row r="17" spans="1:10" s="3" customFormat="1" x14ac:dyDescent="0.25">
      <c r="A17" s="26">
        <v>9</v>
      </c>
      <c r="B17" s="27" t="s">
        <v>20</v>
      </c>
      <c r="C17" s="27">
        <v>51200</v>
      </c>
      <c r="D17" s="27">
        <v>103870</v>
      </c>
      <c r="E17" s="27">
        <v>27580</v>
      </c>
      <c r="F17" s="27">
        <v>48628</v>
      </c>
      <c r="G17" s="28">
        <f t="shared" si="0"/>
        <v>53.8671875</v>
      </c>
      <c r="H17" s="28">
        <f t="shared" si="1"/>
        <v>46.816212573409075</v>
      </c>
      <c r="I17" s="27">
        <v>80501</v>
      </c>
      <c r="J17" s="27">
        <v>107619</v>
      </c>
    </row>
    <row r="18" spans="1:10" s="3" customFormat="1" x14ac:dyDescent="0.25">
      <c r="A18" s="26">
        <v>10</v>
      </c>
      <c r="B18" s="27" t="s">
        <v>21</v>
      </c>
      <c r="C18" s="27">
        <v>1600</v>
      </c>
      <c r="D18" s="27">
        <v>2750</v>
      </c>
      <c r="E18" s="27">
        <v>747</v>
      </c>
      <c r="F18" s="27">
        <v>985</v>
      </c>
      <c r="G18" s="28">
        <f t="shared" si="0"/>
        <v>46.6875</v>
      </c>
      <c r="H18" s="28">
        <f t="shared" si="1"/>
        <v>35.818181818181813</v>
      </c>
      <c r="I18" s="27">
        <v>3778</v>
      </c>
      <c r="J18" s="27">
        <v>3858</v>
      </c>
    </row>
    <row r="19" spans="1:10" s="3" customFormat="1" x14ac:dyDescent="0.25">
      <c r="A19" s="26">
        <v>11</v>
      </c>
      <c r="B19" s="27" t="s">
        <v>22</v>
      </c>
      <c r="C19" s="27">
        <v>101278</v>
      </c>
      <c r="D19" s="27">
        <v>205431</v>
      </c>
      <c r="E19" s="27">
        <v>81303</v>
      </c>
      <c r="F19" s="27">
        <v>191055</v>
      </c>
      <c r="G19" s="28">
        <f t="shared" si="0"/>
        <v>80.27705918363317</v>
      </c>
      <c r="H19" s="28">
        <f t="shared" si="1"/>
        <v>93.002029878645388</v>
      </c>
      <c r="I19" s="27">
        <v>96226</v>
      </c>
      <c r="J19" s="27">
        <v>216654</v>
      </c>
    </row>
    <row r="20" spans="1:10" s="3" customFormat="1" x14ac:dyDescent="0.25">
      <c r="A20" s="26">
        <v>12</v>
      </c>
      <c r="B20" s="27" t="s">
        <v>23</v>
      </c>
      <c r="C20" s="27">
        <v>124718</v>
      </c>
      <c r="D20" s="27">
        <v>96243</v>
      </c>
      <c r="E20" s="27">
        <v>89138</v>
      </c>
      <c r="F20" s="27">
        <v>72297</v>
      </c>
      <c r="G20" s="28">
        <f t="shared" si="0"/>
        <v>71.471640019884859</v>
      </c>
      <c r="H20" s="28">
        <f t="shared" si="1"/>
        <v>75.119229450453545</v>
      </c>
      <c r="I20" s="27">
        <v>181643</v>
      </c>
      <c r="J20" s="27">
        <v>130662</v>
      </c>
    </row>
    <row r="21" spans="1:10" s="3" customFormat="1" x14ac:dyDescent="0.25">
      <c r="A21" s="26">
        <v>13</v>
      </c>
      <c r="B21" s="27" t="s">
        <v>24</v>
      </c>
      <c r="C21" s="27">
        <v>83270</v>
      </c>
      <c r="D21" s="27">
        <v>232000</v>
      </c>
      <c r="E21" s="27">
        <v>63767</v>
      </c>
      <c r="F21" s="27">
        <v>185824</v>
      </c>
      <c r="G21" s="28">
        <f t="shared" si="0"/>
        <v>76.578599735799202</v>
      </c>
      <c r="H21" s="28">
        <f t="shared" si="1"/>
        <v>80.096551724137939</v>
      </c>
      <c r="I21" s="27">
        <v>131376</v>
      </c>
      <c r="J21" s="27">
        <v>277359</v>
      </c>
    </row>
    <row r="22" spans="1:10" s="3" customFormat="1" x14ac:dyDescent="0.25">
      <c r="A22" s="26">
        <v>14</v>
      </c>
      <c r="B22" s="27" t="s">
        <v>25</v>
      </c>
      <c r="C22" s="27">
        <v>112639</v>
      </c>
      <c r="D22" s="27">
        <v>312464</v>
      </c>
      <c r="E22" s="27">
        <v>63000</v>
      </c>
      <c r="F22" s="27">
        <v>192317</v>
      </c>
      <c r="G22" s="28">
        <f t="shared" si="0"/>
        <v>55.930894272853983</v>
      </c>
      <c r="H22" s="28">
        <f t="shared" si="1"/>
        <v>61.548530390701004</v>
      </c>
      <c r="I22" s="27">
        <v>84291</v>
      </c>
      <c r="J22" s="27">
        <v>244793</v>
      </c>
    </row>
    <row r="23" spans="1:10" s="3" customFormat="1" x14ac:dyDescent="0.25">
      <c r="A23" s="26">
        <v>15</v>
      </c>
      <c r="B23" s="27" t="s">
        <v>26</v>
      </c>
      <c r="C23" s="27">
        <v>175671</v>
      </c>
      <c r="D23" s="27">
        <v>367003</v>
      </c>
      <c r="E23" s="27">
        <v>131924</v>
      </c>
      <c r="F23" s="27">
        <v>361087</v>
      </c>
      <c r="G23" s="28">
        <f t="shared" si="0"/>
        <v>75.097198740828034</v>
      </c>
      <c r="H23" s="28">
        <f t="shared" si="1"/>
        <v>98.388024076097466</v>
      </c>
      <c r="I23" s="27">
        <v>152186</v>
      </c>
      <c r="J23" s="27">
        <v>403521</v>
      </c>
    </row>
    <row r="24" spans="1:10" s="3" customFormat="1" x14ac:dyDescent="0.25">
      <c r="A24" s="26">
        <v>16</v>
      </c>
      <c r="B24" s="27" t="s">
        <v>27</v>
      </c>
      <c r="C24" s="27">
        <v>187334</v>
      </c>
      <c r="D24" s="27">
        <v>640702</v>
      </c>
      <c r="E24" s="27">
        <v>135855</v>
      </c>
      <c r="F24" s="27">
        <v>476693</v>
      </c>
      <c r="G24" s="28">
        <f t="shared" si="0"/>
        <v>72.520204554432183</v>
      </c>
      <c r="H24" s="28">
        <f t="shared" si="1"/>
        <v>74.40167191611701</v>
      </c>
      <c r="I24" s="27">
        <v>166089</v>
      </c>
      <c r="J24" s="27">
        <v>509390</v>
      </c>
    </row>
    <row r="25" spans="1:10" s="3" customFormat="1" x14ac:dyDescent="0.25">
      <c r="A25" s="26">
        <v>17</v>
      </c>
      <c r="B25" s="27" t="s">
        <v>28</v>
      </c>
      <c r="C25" s="27">
        <v>132485</v>
      </c>
      <c r="D25" s="27">
        <v>383786</v>
      </c>
      <c r="E25" s="27">
        <v>87082</v>
      </c>
      <c r="F25" s="27">
        <v>305274</v>
      </c>
      <c r="G25" s="28">
        <f t="shared" si="0"/>
        <v>65.729705249650905</v>
      </c>
      <c r="H25" s="28">
        <f t="shared" si="1"/>
        <v>79.542766020646923</v>
      </c>
      <c r="I25" s="27">
        <v>139055</v>
      </c>
      <c r="J25" s="27">
        <v>465472</v>
      </c>
    </row>
    <row r="26" spans="1:10" s="3" customFormat="1" x14ac:dyDescent="0.25">
      <c r="A26" s="26">
        <v>18</v>
      </c>
      <c r="B26" s="27" t="s">
        <v>29</v>
      </c>
      <c r="C26" s="27">
        <v>144990</v>
      </c>
      <c r="D26" s="27">
        <v>303827</v>
      </c>
      <c r="E26" s="27">
        <v>65876</v>
      </c>
      <c r="F26" s="27">
        <v>183629</v>
      </c>
      <c r="G26" s="28">
        <f t="shared" si="0"/>
        <v>45.43485757638458</v>
      </c>
      <c r="H26" s="28">
        <f t="shared" si="1"/>
        <v>60.438670690886589</v>
      </c>
      <c r="I26" s="27">
        <v>204848</v>
      </c>
      <c r="J26" s="27">
        <v>323760</v>
      </c>
    </row>
    <row r="27" spans="1:10" s="3" customFormat="1" x14ac:dyDescent="0.25">
      <c r="A27" s="26">
        <v>19</v>
      </c>
      <c r="B27" s="27" t="s">
        <v>30</v>
      </c>
      <c r="C27" s="27">
        <v>199000</v>
      </c>
      <c r="D27" s="27">
        <v>558000</v>
      </c>
      <c r="E27" s="27">
        <v>154062</v>
      </c>
      <c r="F27" s="27">
        <v>562269</v>
      </c>
      <c r="G27" s="28">
        <f t="shared" si="0"/>
        <v>77.418090452261296</v>
      </c>
      <c r="H27" s="28">
        <f t="shared" si="1"/>
        <v>100.76505376344087</v>
      </c>
      <c r="I27" s="27">
        <v>296035</v>
      </c>
      <c r="J27" s="27">
        <v>701189</v>
      </c>
    </row>
    <row r="28" spans="1:10" s="3" customFormat="1" x14ac:dyDescent="0.25">
      <c r="A28" s="26">
        <v>20</v>
      </c>
      <c r="B28" s="27" t="s">
        <v>31</v>
      </c>
      <c r="C28" s="27">
        <v>84575</v>
      </c>
      <c r="D28" s="27">
        <v>98581</v>
      </c>
      <c r="E28" s="27">
        <v>61391</v>
      </c>
      <c r="F28" s="27">
        <v>62964</v>
      </c>
      <c r="G28" s="28">
        <f t="shared" si="0"/>
        <v>72.587644102867273</v>
      </c>
      <c r="H28" s="28">
        <f t="shared" si="1"/>
        <v>63.870319838508436</v>
      </c>
      <c r="I28" s="27">
        <v>134757</v>
      </c>
      <c r="J28" s="27">
        <v>118212</v>
      </c>
    </row>
    <row r="29" spans="1:10" s="3" customFormat="1" x14ac:dyDescent="0.25">
      <c r="A29" s="26">
        <v>21</v>
      </c>
      <c r="B29" s="27" t="s">
        <v>32</v>
      </c>
      <c r="C29" s="27">
        <v>172053</v>
      </c>
      <c r="D29" s="27">
        <v>85487</v>
      </c>
      <c r="E29" s="27">
        <v>99288</v>
      </c>
      <c r="F29" s="27">
        <v>258215</v>
      </c>
      <c r="G29" s="28">
        <f t="shared" si="0"/>
        <v>57.70779934090077</v>
      </c>
      <c r="H29" s="28">
        <f t="shared" si="1"/>
        <v>302.05177395393451</v>
      </c>
      <c r="I29" s="27">
        <v>128159</v>
      </c>
      <c r="J29" s="27">
        <v>354676</v>
      </c>
    </row>
    <row r="30" spans="1:10" s="3" customFormat="1" x14ac:dyDescent="0.25">
      <c r="A30" s="26">
        <v>22</v>
      </c>
      <c r="B30" s="27" t="s">
        <v>33</v>
      </c>
      <c r="C30" s="27">
        <v>105108</v>
      </c>
      <c r="D30" s="27">
        <v>90506</v>
      </c>
      <c r="E30" s="27">
        <v>21035</v>
      </c>
      <c r="F30" s="27">
        <v>35375</v>
      </c>
      <c r="G30" s="28">
        <f t="shared" si="0"/>
        <v>20.012748791718991</v>
      </c>
      <c r="H30" s="28">
        <f t="shared" si="1"/>
        <v>39.085806465869666</v>
      </c>
      <c r="I30" s="27">
        <v>59315</v>
      </c>
      <c r="J30" s="27">
        <v>75884</v>
      </c>
    </row>
    <row r="31" spans="1:10" s="3" customFormat="1" x14ac:dyDescent="0.25">
      <c r="A31" s="26">
        <v>23</v>
      </c>
      <c r="B31" s="27" t="s">
        <v>34</v>
      </c>
      <c r="C31" s="27">
        <v>57132</v>
      </c>
      <c r="D31" s="27">
        <v>141658</v>
      </c>
      <c r="E31" s="27">
        <v>36346</v>
      </c>
      <c r="F31" s="27">
        <v>74347</v>
      </c>
      <c r="G31" s="28">
        <f t="shared" si="0"/>
        <v>63.617587341594906</v>
      </c>
      <c r="H31" s="28">
        <f t="shared" si="1"/>
        <v>52.483446046111062</v>
      </c>
      <c r="I31" s="27">
        <v>100672</v>
      </c>
      <c r="J31" s="27">
        <v>159409</v>
      </c>
    </row>
    <row r="32" spans="1:10" s="3" customFormat="1" x14ac:dyDescent="0.25">
      <c r="A32" s="26">
        <v>24</v>
      </c>
      <c r="B32" s="27" t="s">
        <v>35</v>
      </c>
      <c r="C32" s="27">
        <v>96985</v>
      </c>
      <c r="D32" s="27">
        <v>116157</v>
      </c>
      <c r="E32" s="27">
        <v>84691</v>
      </c>
      <c r="F32" s="27">
        <v>70431</v>
      </c>
      <c r="G32" s="28">
        <f t="shared" si="0"/>
        <v>87.323812960767128</v>
      </c>
      <c r="H32" s="28">
        <f t="shared" si="1"/>
        <v>60.634313902735094</v>
      </c>
      <c r="I32" s="27">
        <v>191914</v>
      </c>
      <c r="J32" s="27">
        <v>147702</v>
      </c>
    </row>
    <row r="33" spans="1:10" s="3" customFormat="1" x14ac:dyDescent="0.25">
      <c r="A33" s="26">
        <v>25</v>
      </c>
      <c r="B33" s="27" t="s">
        <v>36</v>
      </c>
      <c r="C33" s="27">
        <v>174247</v>
      </c>
      <c r="D33" s="27">
        <v>298433</v>
      </c>
      <c r="E33" s="27">
        <v>102228</v>
      </c>
      <c r="F33" s="27">
        <v>249098</v>
      </c>
      <c r="G33" s="28">
        <f t="shared" si="0"/>
        <v>58.668441924394678</v>
      </c>
      <c r="H33" s="28">
        <f t="shared" si="1"/>
        <v>83.468651255055576</v>
      </c>
      <c r="I33" s="27">
        <v>152522</v>
      </c>
      <c r="J33" s="27">
        <v>359552</v>
      </c>
    </row>
    <row r="34" spans="1:10" s="3" customFormat="1" x14ac:dyDescent="0.25">
      <c r="A34" s="26">
        <v>26</v>
      </c>
      <c r="B34" s="27" t="s">
        <v>37</v>
      </c>
      <c r="C34" s="27">
        <v>93594</v>
      </c>
      <c r="D34" s="27">
        <v>187714</v>
      </c>
      <c r="E34" s="27">
        <v>45306</v>
      </c>
      <c r="F34" s="27">
        <v>146402</v>
      </c>
      <c r="G34" s="28">
        <f t="shared" si="0"/>
        <v>48.406949163407909</v>
      </c>
      <c r="H34" s="28">
        <f t="shared" si="1"/>
        <v>77.992051738282711</v>
      </c>
      <c r="I34" s="27">
        <v>55717</v>
      </c>
      <c r="J34" s="27">
        <v>157065</v>
      </c>
    </row>
    <row r="35" spans="1:10" s="3" customFormat="1" x14ac:dyDescent="0.25">
      <c r="A35" s="26">
        <v>27</v>
      </c>
      <c r="B35" s="27" t="s">
        <v>38</v>
      </c>
      <c r="C35" s="27">
        <v>330084</v>
      </c>
      <c r="D35" s="27">
        <v>1176556</v>
      </c>
      <c r="E35" s="27">
        <v>250270</v>
      </c>
      <c r="F35" s="27">
        <v>860888</v>
      </c>
      <c r="G35" s="28">
        <f t="shared" si="0"/>
        <v>75.820094279032006</v>
      </c>
      <c r="H35" s="28">
        <f t="shared" si="1"/>
        <v>73.17016784581439</v>
      </c>
      <c r="I35" s="27">
        <v>334274</v>
      </c>
      <c r="J35" s="27">
        <v>1012817</v>
      </c>
    </row>
    <row r="36" spans="1:10" s="3" customFormat="1" x14ac:dyDescent="0.25">
      <c r="A36" s="26">
        <v>28</v>
      </c>
      <c r="B36" s="27" t="s">
        <v>39</v>
      </c>
      <c r="C36" s="27">
        <v>249409</v>
      </c>
      <c r="D36" s="27">
        <v>554331</v>
      </c>
      <c r="E36" s="27">
        <v>128271</v>
      </c>
      <c r="F36" s="27">
        <v>339560</v>
      </c>
      <c r="G36" s="28">
        <f t="shared" si="0"/>
        <v>51.429980473840153</v>
      </c>
      <c r="H36" s="28">
        <f t="shared" si="1"/>
        <v>61.255820078617283</v>
      </c>
      <c r="I36" s="27">
        <v>196889</v>
      </c>
      <c r="J36" s="27">
        <v>499472</v>
      </c>
    </row>
    <row r="37" spans="1:10" s="3" customFormat="1" x14ac:dyDescent="0.25">
      <c r="A37" s="26">
        <v>29</v>
      </c>
      <c r="B37" s="27" t="s">
        <v>40</v>
      </c>
      <c r="C37" s="27">
        <v>178251</v>
      </c>
      <c r="D37" s="27">
        <v>583593</v>
      </c>
      <c r="E37" s="27">
        <v>73241</v>
      </c>
      <c r="F37" s="27">
        <v>457366</v>
      </c>
      <c r="G37" s="28">
        <f t="shared" si="0"/>
        <v>41.088689544518687</v>
      </c>
      <c r="H37" s="28">
        <f t="shared" si="1"/>
        <v>78.370713836526491</v>
      </c>
      <c r="I37" s="27">
        <v>152093</v>
      </c>
      <c r="J37" s="27">
        <v>614099</v>
      </c>
    </row>
    <row r="38" spans="1:10" s="3" customFormat="1" x14ac:dyDescent="0.25">
      <c r="A38" s="26">
        <v>30</v>
      </c>
      <c r="B38" s="27" t="s">
        <v>41</v>
      </c>
      <c r="C38" s="27">
        <v>165642</v>
      </c>
      <c r="D38" s="27">
        <v>434815</v>
      </c>
      <c r="E38" s="27">
        <v>121088</v>
      </c>
      <c r="F38" s="27">
        <v>324293</v>
      </c>
      <c r="G38" s="28">
        <f t="shared" si="0"/>
        <v>73.102232525567189</v>
      </c>
      <c r="H38" s="28">
        <f t="shared" si="1"/>
        <v>74.58183365339282</v>
      </c>
      <c r="I38" s="27">
        <v>179045</v>
      </c>
      <c r="J38" s="27">
        <v>458632</v>
      </c>
    </row>
    <row r="39" spans="1:10" s="3" customFormat="1" x14ac:dyDescent="0.25">
      <c r="A39" s="26">
        <v>31</v>
      </c>
      <c r="B39" s="27" t="s">
        <v>42</v>
      </c>
      <c r="C39" s="27">
        <v>97418</v>
      </c>
      <c r="D39" s="27">
        <v>191177</v>
      </c>
      <c r="E39" s="27">
        <v>13704</v>
      </c>
      <c r="F39" s="27">
        <v>38412</v>
      </c>
      <c r="G39" s="28">
        <f t="shared" si="0"/>
        <v>14.067215504321585</v>
      </c>
      <c r="H39" s="28">
        <f t="shared" si="1"/>
        <v>20.092375128807337</v>
      </c>
      <c r="I39" s="27">
        <v>47162</v>
      </c>
      <c r="J39" s="27">
        <v>77720</v>
      </c>
    </row>
    <row r="40" spans="1:10" s="3" customFormat="1" x14ac:dyDescent="0.25">
      <c r="A40" s="26">
        <v>32</v>
      </c>
      <c r="B40" s="27" t="s">
        <v>43</v>
      </c>
      <c r="C40" s="27">
        <v>96135</v>
      </c>
      <c r="D40" s="27">
        <v>286400</v>
      </c>
      <c r="E40" s="27">
        <v>90035</v>
      </c>
      <c r="F40" s="27">
        <v>276118</v>
      </c>
      <c r="G40" s="28">
        <f t="shared" si="0"/>
        <v>93.654756332241121</v>
      </c>
      <c r="H40" s="28">
        <f t="shared" si="1"/>
        <v>96.409916201117312</v>
      </c>
      <c r="I40" s="27">
        <v>205271</v>
      </c>
      <c r="J40" s="27">
        <v>453268</v>
      </c>
    </row>
    <row r="41" spans="1:10" s="3" customFormat="1" x14ac:dyDescent="0.25">
      <c r="A41" s="26">
        <v>33</v>
      </c>
      <c r="B41" s="27" t="s">
        <v>44</v>
      </c>
      <c r="C41" s="27">
        <v>46122</v>
      </c>
      <c r="D41" s="27">
        <v>84726</v>
      </c>
      <c r="E41" s="27">
        <v>26227</v>
      </c>
      <c r="F41" s="27">
        <v>98839</v>
      </c>
      <c r="G41" s="28">
        <f t="shared" si="0"/>
        <v>56.864403104808979</v>
      </c>
      <c r="H41" s="28">
        <f t="shared" si="1"/>
        <v>116.65722446474518</v>
      </c>
      <c r="I41" s="27">
        <v>72236</v>
      </c>
      <c r="J41" s="27">
        <v>120001</v>
      </c>
    </row>
    <row r="42" spans="1:10" s="3" customFormat="1" ht="18.75" x14ac:dyDescent="0.4">
      <c r="A42" s="29" t="s">
        <v>45</v>
      </c>
      <c r="B42" s="30"/>
      <c r="C42" s="31">
        <f>SUM(C9:C41)</f>
        <v>5178596</v>
      </c>
      <c r="D42" s="31">
        <f>SUM(D9:D41)</f>
        <v>11357809</v>
      </c>
      <c r="E42" s="31">
        <f>SUM(E9:E41)</f>
        <v>2992588</v>
      </c>
      <c r="F42" s="31">
        <f>SUM(F9:F41)</f>
        <v>9472345</v>
      </c>
      <c r="G42" s="32">
        <f t="shared" si="0"/>
        <v>57.787632014546034</v>
      </c>
      <c r="H42" s="32">
        <f t="shared" si="1"/>
        <v>83.399403881505663</v>
      </c>
      <c r="I42" s="31">
        <f>SUM(I9:I41)</f>
        <v>5087949</v>
      </c>
      <c r="J42" s="31">
        <f>SUM(J9:J41)</f>
        <v>12409564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F22" sqref="F22"/>
    </sheetView>
  </sheetViews>
  <sheetFormatPr defaultColWidth="9.140625" defaultRowHeight="15" x14ac:dyDescent="0.25"/>
  <cols>
    <col min="1" max="1" width="6.42578125" style="1" customWidth="1"/>
    <col min="2" max="2" width="20.5703125" style="1" customWidth="1"/>
    <col min="3" max="3" width="11.28515625" style="1" customWidth="1"/>
    <col min="4" max="4" width="12.85546875" style="2" customWidth="1"/>
    <col min="5" max="5" width="10" style="1" customWidth="1"/>
    <col min="6" max="6" width="14" style="2" customWidth="1"/>
    <col min="7" max="8" width="9.5703125" style="2" customWidth="1"/>
    <col min="9" max="9" width="11.28515625" style="1" customWidth="1"/>
    <col min="10" max="10" width="15.28515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57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33" t="s">
        <v>58</v>
      </c>
      <c r="B5" s="34"/>
      <c r="C5" s="35"/>
      <c r="D5" s="36"/>
      <c r="E5" s="37"/>
      <c r="F5" s="36"/>
      <c r="G5" s="36"/>
      <c r="H5" s="36"/>
      <c r="I5" s="35"/>
      <c r="J5" s="38" t="s">
        <v>4</v>
      </c>
    </row>
    <row r="6" spans="1:10" ht="15.7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31.5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157060</v>
      </c>
      <c r="D9" s="27">
        <v>4498484</v>
      </c>
      <c r="E9" s="27">
        <v>92667</v>
      </c>
      <c r="F9" s="27">
        <v>4569350</v>
      </c>
      <c r="G9" s="28">
        <f t="shared" ref="G9:G42" si="0">(E9/C9)*100</f>
        <v>59.001018718960907</v>
      </c>
      <c r="H9" s="28">
        <f t="shared" ref="H9:H42" si="1">(F9/D9)*100</f>
        <v>101.575330711413</v>
      </c>
      <c r="I9" s="27">
        <v>257183</v>
      </c>
      <c r="J9" s="27">
        <v>6621412</v>
      </c>
    </row>
    <row r="10" spans="1:10" s="3" customFormat="1" x14ac:dyDescent="0.25">
      <c r="A10" s="26">
        <v>2</v>
      </c>
      <c r="B10" s="27" t="s">
        <v>13</v>
      </c>
      <c r="C10" s="27">
        <v>13595</v>
      </c>
      <c r="D10" s="27">
        <v>82800</v>
      </c>
      <c r="E10" s="27">
        <v>3679</v>
      </c>
      <c r="F10" s="27">
        <v>72455</v>
      </c>
      <c r="G10" s="28">
        <f t="shared" si="0"/>
        <v>27.061419639573376</v>
      </c>
      <c r="H10" s="28">
        <f t="shared" si="1"/>
        <v>87.506038647343004</v>
      </c>
      <c r="I10" s="27">
        <v>10136</v>
      </c>
      <c r="J10" s="27">
        <v>99000</v>
      </c>
    </row>
    <row r="11" spans="1:10" s="3" customFormat="1" x14ac:dyDescent="0.25">
      <c r="A11" s="26">
        <v>3</v>
      </c>
      <c r="B11" s="27" t="s">
        <v>14</v>
      </c>
      <c r="C11" s="27">
        <v>12183</v>
      </c>
      <c r="D11" s="27">
        <v>160384</v>
      </c>
      <c r="E11" s="27">
        <v>10403</v>
      </c>
      <c r="F11" s="27">
        <v>147423</v>
      </c>
      <c r="G11" s="28">
        <f t="shared" si="0"/>
        <v>85.389477140277435</v>
      </c>
      <c r="H11" s="28">
        <f t="shared" si="1"/>
        <v>91.918769952114914</v>
      </c>
      <c r="I11" s="27">
        <v>34971</v>
      </c>
      <c r="J11" s="27">
        <v>246830</v>
      </c>
    </row>
    <row r="12" spans="1:10" s="3" customFormat="1" x14ac:dyDescent="0.25">
      <c r="A12" s="26">
        <v>4</v>
      </c>
      <c r="B12" s="27" t="s">
        <v>15</v>
      </c>
      <c r="C12" s="27">
        <v>16716</v>
      </c>
      <c r="D12" s="27">
        <v>29553</v>
      </c>
      <c r="E12" s="27">
        <v>1886</v>
      </c>
      <c r="F12" s="27">
        <v>35977</v>
      </c>
      <c r="G12" s="28">
        <f t="shared" si="0"/>
        <v>11.282603493658771</v>
      </c>
      <c r="H12" s="28">
        <f t="shared" si="1"/>
        <v>121.73721787974148</v>
      </c>
      <c r="I12" s="27">
        <v>8087</v>
      </c>
      <c r="J12" s="27">
        <v>53194</v>
      </c>
    </row>
    <row r="13" spans="1:10" s="3" customFormat="1" x14ac:dyDescent="0.25">
      <c r="A13" s="26">
        <v>5</v>
      </c>
      <c r="B13" s="27" t="s">
        <v>16</v>
      </c>
      <c r="C13" s="27">
        <v>20680</v>
      </c>
      <c r="D13" s="27">
        <v>182138</v>
      </c>
      <c r="E13" s="27">
        <v>5242</v>
      </c>
      <c r="F13" s="27">
        <v>153284</v>
      </c>
      <c r="G13" s="28">
        <f t="shared" si="0"/>
        <v>25.348162475822051</v>
      </c>
      <c r="H13" s="28">
        <f t="shared" si="1"/>
        <v>84.158165786381758</v>
      </c>
      <c r="I13" s="27">
        <v>17844</v>
      </c>
      <c r="J13" s="27">
        <v>225162</v>
      </c>
    </row>
    <row r="14" spans="1:10" s="3" customFormat="1" x14ac:dyDescent="0.25">
      <c r="A14" s="26">
        <v>6</v>
      </c>
      <c r="B14" s="27" t="s">
        <v>17</v>
      </c>
      <c r="C14" s="27">
        <v>12032</v>
      </c>
      <c r="D14" s="27">
        <v>339986</v>
      </c>
      <c r="E14" s="27">
        <v>9036</v>
      </c>
      <c r="F14" s="27">
        <v>320177</v>
      </c>
      <c r="G14" s="28">
        <f t="shared" si="0"/>
        <v>75.099734042553195</v>
      </c>
      <c r="H14" s="28">
        <f t="shared" si="1"/>
        <v>94.173583618148982</v>
      </c>
      <c r="I14" s="27">
        <v>33051</v>
      </c>
      <c r="J14" s="27">
        <v>562918</v>
      </c>
    </row>
    <row r="15" spans="1:10" s="3" customFormat="1" x14ac:dyDescent="0.25">
      <c r="A15" s="26">
        <v>7</v>
      </c>
      <c r="B15" s="27" t="s">
        <v>18</v>
      </c>
      <c r="C15" s="27">
        <v>7179</v>
      </c>
      <c r="D15" s="27">
        <v>710000</v>
      </c>
      <c r="E15" s="27">
        <v>11594</v>
      </c>
      <c r="F15" s="27">
        <v>345693</v>
      </c>
      <c r="G15" s="28">
        <f t="shared" si="0"/>
        <v>161.49881599108511</v>
      </c>
      <c r="H15" s="28">
        <f t="shared" si="1"/>
        <v>48.689154929577469</v>
      </c>
      <c r="I15" s="27">
        <v>28915</v>
      </c>
      <c r="J15" s="27">
        <v>444222</v>
      </c>
    </row>
    <row r="16" spans="1:10" s="3" customFormat="1" x14ac:dyDescent="0.25">
      <c r="A16" s="26">
        <v>8</v>
      </c>
      <c r="B16" s="27" t="s">
        <v>19</v>
      </c>
      <c r="C16" s="27">
        <v>2326</v>
      </c>
      <c r="D16" s="27">
        <v>47685</v>
      </c>
      <c r="E16" s="27">
        <v>1558</v>
      </c>
      <c r="F16" s="27">
        <v>22102</v>
      </c>
      <c r="G16" s="28">
        <f t="shared" si="0"/>
        <v>66.981943250214954</v>
      </c>
      <c r="H16" s="28">
        <f t="shared" si="1"/>
        <v>46.35000524273881</v>
      </c>
      <c r="I16" s="27">
        <v>4390</v>
      </c>
      <c r="J16" s="27">
        <v>36467</v>
      </c>
    </row>
    <row r="17" spans="1:10" s="3" customFormat="1" x14ac:dyDescent="0.25">
      <c r="A17" s="26">
        <v>9</v>
      </c>
      <c r="B17" s="27" t="s">
        <v>20</v>
      </c>
      <c r="C17" s="27">
        <v>700</v>
      </c>
      <c r="D17" s="27">
        <v>18500</v>
      </c>
      <c r="E17" s="27">
        <v>1189</v>
      </c>
      <c r="F17" s="27">
        <v>18276</v>
      </c>
      <c r="G17" s="28">
        <f t="shared" si="0"/>
        <v>169.85714285714286</v>
      </c>
      <c r="H17" s="28">
        <f t="shared" si="1"/>
        <v>98.789189189189187</v>
      </c>
      <c r="I17" s="27">
        <v>5437</v>
      </c>
      <c r="J17" s="27">
        <v>27598</v>
      </c>
    </row>
    <row r="18" spans="1:10" s="3" customFormat="1" x14ac:dyDescent="0.25">
      <c r="A18" s="26">
        <v>10</v>
      </c>
      <c r="B18" s="27" t="s">
        <v>21</v>
      </c>
      <c r="C18" s="27">
        <v>350</v>
      </c>
      <c r="D18" s="27">
        <v>1200</v>
      </c>
      <c r="E18" s="27">
        <v>150</v>
      </c>
      <c r="F18" s="27">
        <v>551</v>
      </c>
      <c r="G18" s="28">
        <f t="shared" si="0"/>
        <v>42.857142857142854</v>
      </c>
      <c r="H18" s="28">
        <f t="shared" si="1"/>
        <v>45.916666666666664</v>
      </c>
      <c r="I18" s="27">
        <v>840</v>
      </c>
      <c r="J18" s="27">
        <v>2039</v>
      </c>
    </row>
    <row r="19" spans="1:10" s="3" customFormat="1" x14ac:dyDescent="0.25">
      <c r="A19" s="26">
        <v>11</v>
      </c>
      <c r="B19" s="27" t="s">
        <v>22</v>
      </c>
      <c r="C19" s="27">
        <v>4993</v>
      </c>
      <c r="D19" s="27">
        <v>39440</v>
      </c>
      <c r="E19" s="27">
        <v>1895</v>
      </c>
      <c r="F19" s="27">
        <v>27742</v>
      </c>
      <c r="G19" s="28">
        <f t="shared" si="0"/>
        <v>37.953134388143397</v>
      </c>
      <c r="H19" s="28">
        <f t="shared" si="1"/>
        <v>70.33975659229209</v>
      </c>
      <c r="I19" s="27">
        <v>6401</v>
      </c>
      <c r="J19" s="27">
        <v>44741</v>
      </c>
    </row>
    <row r="20" spans="1:10" s="3" customFormat="1" x14ac:dyDescent="0.25">
      <c r="A20" s="26">
        <v>12</v>
      </c>
      <c r="B20" s="27" t="s">
        <v>23</v>
      </c>
      <c r="C20" s="27">
        <v>7094</v>
      </c>
      <c r="D20" s="27">
        <v>26587</v>
      </c>
      <c r="E20" s="27">
        <v>2153</v>
      </c>
      <c r="F20" s="27">
        <v>26802</v>
      </c>
      <c r="G20" s="28">
        <f t="shared" si="0"/>
        <v>30.349591203834226</v>
      </c>
      <c r="H20" s="28">
        <f t="shared" si="1"/>
        <v>100.80866588934441</v>
      </c>
      <c r="I20" s="27">
        <v>8577</v>
      </c>
      <c r="J20" s="27">
        <v>55574</v>
      </c>
    </row>
    <row r="21" spans="1:10" s="3" customFormat="1" x14ac:dyDescent="0.25">
      <c r="A21" s="26">
        <v>13</v>
      </c>
      <c r="B21" s="27" t="s">
        <v>24</v>
      </c>
      <c r="C21" s="27">
        <v>7560</v>
      </c>
      <c r="D21" s="27">
        <v>249300</v>
      </c>
      <c r="E21" s="27">
        <v>7136</v>
      </c>
      <c r="F21" s="27">
        <v>258520</v>
      </c>
      <c r="G21" s="28">
        <f t="shared" si="0"/>
        <v>94.391534391534393</v>
      </c>
      <c r="H21" s="28">
        <f t="shared" si="1"/>
        <v>103.6983553951063</v>
      </c>
      <c r="I21" s="27">
        <v>23794</v>
      </c>
      <c r="J21" s="27">
        <v>400189</v>
      </c>
    </row>
    <row r="22" spans="1:10" s="3" customFormat="1" x14ac:dyDescent="0.25">
      <c r="A22" s="26">
        <v>14</v>
      </c>
      <c r="B22" s="27" t="s">
        <v>25</v>
      </c>
      <c r="C22" s="27">
        <v>11147</v>
      </c>
      <c r="D22" s="27">
        <v>51896</v>
      </c>
      <c r="E22" s="27">
        <v>3239</v>
      </c>
      <c r="F22" s="27">
        <v>42938</v>
      </c>
      <c r="G22" s="28">
        <f t="shared" si="0"/>
        <v>29.057145420292457</v>
      </c>
      <c r="H22" s="28">
        <f t="shared" si="1"/>
        <v>82.738554031139202</v>
      </c>
      <c r="I22" s="27">
        <v>8619</v>
      </c>
      <c r="J22" s="27">
        <v>66156</v>
      </c>
    </row>
    <row r="23" spans="1:10" s="3" customFormat="1" x14ac:dyDescent="0.25">
      <c r="A23" s="26">
        <v>15</v>
      </c>
      <c r="B23" s="27" t="s">
        <v>26</v>
      </c>
      <c r="C23" s="27">
        <v>21912</v>
      </c>
      <c r="D23" s="27">
        <v>331647</v>
      </c>
      <c r="E23" s="27">
        <v>9155</v>
      </c>
      <c r="F23" s="27">
        <v>372719</v>
      </c>
      <c r="G23" s="28">
        <f t="shared" si="0"/>
        <v>41.780759401241326</v>
      </c>
      <c r="H23" s="28">
        <f t="shared" si="1"/>
        <v>112.38425193051648</v>
      </c>
      <c r="I23" s="27">
        <v>26811</v>
      </c>
      <c r="J23" s="27">
        <v>473468</v>
      </c>
    </row>
    <row r="24" spans="1:10" s="3" customFormat="1" x14ac:dyDescent="0.25">
      <c r="A24" s="26">
        <v>16</v>
      </c>
      <c r="B24" s="27" t="s">
        <v>27</v>
      </c>
      <c r="C24" s="27">
        <v>6342</v>
      </c>
      <c r="D24" s="27">
        <v>100802</v>
      </c>
      <c r="E24" s="27">
        <v>5597</v>
      </c>
      <c r="F24" s="27">
        <v>105529</v>
      </c>
      <c r="G24" s="28">
        <f t="shared" si="0"/>
        <v>88.252917060864078</v>
      </c>
      <c r="H24" s="28">
        <f t="shared" si="1"/>
        <v>104.68939108351026</v>
      </c>
      <c r="I24" s="27">
        <v>16678</v>
      </c>
      <c r="J24" s="27">
        <v>147838</v>
      </c>
    </row>
    <row r="25" spans="1:10" s="3" customFormat="1" x14ac:dyDescent="0.25">
      <c r="A25" s="26">
        <v>17</v>
      </c>
      <c r="B25" s="27" t="s">
        <v>28</v>
      </c>
      <c r="C25" s="27">
        <v>29814</v>
      </c>
      <c r="D25" s="27">
        <v>476227</v>
      </c>
      <c r="E25" s="27">
        <v>13382</v>
      </c>
      <c r="F25" s="27">
        <v>519691</v>
      </c>
      <c r="G25" s="28">
        <f t="shared" si="0"/>
        <v>44.884953377607836</v>
      </c>
      <c r="H25" s="28">
        <f t="shared" si="1"/>
        <v>109.12673997904361</v>
      </c>
      <c r="I25" s="27">
        <v>56088</v>
      </c>
      <c r="J25" s="27">
        <v>927013</v>
      </c>
    </row>
    <row r="26" spans="1:10" s="3" customFormat="1" x14ac:dyDescent="0.25">
      <c r="A26" s="26">
        <v>18</v>
      </c>
      <c r="B26" s="27" t="s">
        <v>29</v>
      </c>
      <c r="C26" s="27">
        <v>34706</v>
      </c>
      <c r="D26" s="27">
        <v>95111</v>
      </c>
      <c r="E26" s="27">
        <v>8159</v>
      </c>
      <c r="F26" s="27">
        <v>110037</v>
      </c>
      <c r="G26" s="28">
        <f t="shared" si="0"/>
        <v>23.508903359649626</v>
      </c>
      <c r="H26" s="28">
        <f t="shared" si="1"/>
        <v>115.69324263229279</v>
      </c>
      <c r="I26" s="27">
        <v>28181</v>
      </c>
      <c r="J26" s="27">
        <v>159794</v>
      </c>
    </row>
    <row r="27" spans="1:10" s="3" customFormat="1" x14ac:dyDescent="0.25">
      <c r="A27" s="26">
        <v>19</v>
      </c>
      <c r="B27" s="27" t="s">
        <v>30</v>
      </c>
      <c r="C27" s="27">
        <v>45000</v>
      </c>
      <c r="D27" s="27">
        <v>300000</v>
      </c>
      <c r="E27" s="27">
        <v>9527</v>
      </c>
      <c r="F27" s="27">
        <v>347531</v>
      </c>
      <c r="G27" s="28">
        <f t="shared" si="0"/>
        <v>21.171111111111109</v>
      </c>
      <c r="H27" s="28">
        <f t="shared" si="1"/>
        <v>115.84366666666665</v>
      </c>
      <c r="I27" s="27">
        <v>28902</v>
      </c>
      <c r="J27" s="27">
        <v>451192</v>
      </c>
    </row>
    <row r="28" spans="1:10" s="3" customFormat="1" x14ac:dyDescent="0.25">
      <c r="A28" s="26">
        <v>20</v>
      </c>
      <c r="B28" s="27" t="s">
        <v>31</v>
      </c>
      <c r="C28" s="27">
        <v>1498</v>
      </c>
      <c r="D28" s="27">
        <v>9399</v>
      </c>
      <c r="E28" s="27">
        <v>1549</v>
      </c>
      <c r="F28" s="27">
        <v>8732</v>
      </c>
      <c r="G28" s="28">
        <f t="shared" si="0"/>
        <v>103.4045393858478</v>
      </c>
      <c r="H28" s="28">
        <f t="shared" si="1"/>
        <v>92.903500372380037</v>
      </c>
      <c r="I28" s="27">
        <v>5219</v>
      </c>
      <c r="J28" s="27">
        <v>20912</v>
      </c>
    </row>
    <row r="29" spans="1:10" s="3" customFormat="1" x14ac:dyDescent="0.25">
      <c r="A29" s="26">
        <v>21</v>
      </c>
      <c r="B29" s="27" t="s">
        <v>32</v>
      </c>
      <c r="C29" s="27">
        <v>10828</v>
      </c>
      <c r="D29" s="27">
        <v>1241160</v>
      </c>
      <c r="E29" s="27">
        <v>6559</v>
      </c>
      <c r="F29" s="27">
        <v>827882</v>
      </c>
      <c r="G29" s="28">
        <f t="shared" si="0"/>
        <v>60.574436645733286</v>
      </c>
      <c r="H29" s="28">
        <f t="shared" si="1"/>
        <v>66.702278513648523</v>
      </c>
      <c r="I29" s="27">
        <v>17790</v>
      </c>
      <c r="J29" s="27">
        <v>1309947</v>
      </c>
    </row>
    <row r="30" spans="1:10" s="3" customFormat="1" x14ac:dyDescent="0.25">
      <c r="A30" s="26">
        <v>22</v>
      </c>
      <c r="B30" s="27" t="s">
        <v>33</v>
      </c>
      <c r="C30" s="27">
        <v>392</v>
      </c>
      <c r="D30" s="27">
        <v>15528</v>
      </c>
      <c r="E30" s="27">
        <v>1262</v>
      </c>
      <c r="F30" s="27">
        <v>5253</v>
      </c>
      <c r="G30" s="28">
        <f t="shared" si="0"/>
        <v>321.9387755102041</v>
      </c>
      <c r="H30" s="28">
        <f t="shared" si="1"/>
        <v>33.829211746522411</v>
      </c>
      <c r="I30" s="27">
        <v>5973</v>
      </c>
      <c r="J30" s="27">
        <v>17716</v>
      </c>
    </row>
    <row r="31" spans="1:10" s="3" customFormat="1" x14ac:dyDescent="0.25">
      <c r="A31" s="26">
        <v>23</v>
      </c>
      <c r="B31" s="27" t="s">
        <v>34</v>
      </c>
      <c r="C31" s="27">
        <v>13044</v>
      </c>
      <c r="D31" s="27">
        <v>72932</v>
      </c>
      <c r="E31" s="27">
        <v>6608</v>
      </c>
      <c r="F31" s="27">
        <v>93585</v>
      </c>
      <c r="G31" s="28">
        <f t="shared" si="0"/>
        <v>50.659306961054895</v>
      </c>
      <c r="H31" s="28">
        <f t="shared" si="1"/>
        <v>128.31815938134153</v>
      </c>
      <c r="I31" s="27">
        <v>23261</v>
      </c>
      <c r="J31" s="27">
        <v>177724</v>
      </c>
    </row>
    <row r="32" spans="1:10" s="3" customFormat="1" x14ac:dyDescent="0.25">
      <c r="A32" s="26">
        <v>24</v>
      </c>
      <c r="B32" s="27" t="s">
        <v>35</v>
      </c>
      <c r="C32" s="27">
        <v>10043</v>
      </c>
      <c r="D32" s="27">
        <v>29766</v>
      </c>
      <c r="E32" s="27">
        <v>3629</v>
      </c>
      <c r="F32" s="27">
        <v>57290</v>
      </c>
      <c r="G32" s="28">
        <f t="shared" si="0"/>
        <v>36.134621129144676</v>
      </c>
      <c r="H32" s="28">
        <f t="shared" si="1"/>
        <v>192.46791641470134</v>
      </c>
      <c r="I32" s="27">
        <v>15582</v>
      </c>
      <c r="J32" s="27">
        <v>107990</v>
      </c>
    </row>
    <row r="33" spans="1:10" s="3" customFormat="1" x14ac:dyDescent="0.25">
      <c r="A33" s="26">
        <v>25</v>
      </c>
      <c r="B33" s="27" t="s">
        <v>36</v>
      </c>
      <c r="C33" s="27">
        <v>6074</v>
      </c>
      <c r="D33" s="27">
        <v>40128</v>
      </c>
      <c r="E33" s="27">
        <v>3306</v>
      </c>
      <c r="F33" s="27">
        <v>34893</v>
      </c>
      <c r="G33" s="28">
        <f t="shared" si="0"/>
        <v>54.428712545274941</v>
      </c>
      <c r="H33" s="28">
        <f t="shared" si="1"/>
        <v>86.954246411483254</v>
      </c>
      <c r="I33" s="27">
        <v>10088</v>
      </c>
      <c r="J33" s="27">
        <v>52967</v>
      </c>
    </row>
    <row r="34" spans="1:10" s="3" customFormat="1" x14ac:dyDescent="0.25">
      <c r="A34" s="26">
        <v>26</v>
      </c>
      <c r="B34" s="27" t="s">
        <v>37</v>
      </c>
      <c r="C34" s="27">
        <v>8454</v>
      </c>
      <c r="D34" s="27">
        <v>64485</v>
      </c>
      <c r="E34" s="27">
        <v>2290</v>
      </c>
      <c r="F34" s="27">
        <v>36480</v>
      </c>
      <c r="G34" s="28">
        <f t="shared" si="0"/>
        <v>27.087769103383014</v>
      </c>
      <c r="H34" s="28">
        <f t="shared" si="1"/>
        <v>56.5712956501512</v>
      </c>
      <c r="I34" s="27">
        <v>7860</v>
      </c>
      <c r="J34" s="27">
        <v>64736</v>
      </c>
    </row>
    <row r="35" spans="1:10" s="3" customFormat="1" x14ac:dyDescent="0.25">
      <c r="A35" s="26">
        <v>27</v>
      </c>
      <c r="B35" s="27" t="s">
        <v>38</v>
      </c>
      <c r="C35" s="27">
        <v>60500</v>
      </c>
      <c r="D35" s="27">
        <v>1168584</v>
      </c>
      <c r="E35" s="27">
        <v>32349</v>
      </c>
      <c r="F35" s="27">
        <v>1643711</v>
      </c>
      <c r="G35" s="28">
        <f t="shared" si="0"/>
        <v>53.469421487603306</v>
      </c>
      <c r="H35" s="28">
        <f t="shared" si="1"/>
        <v>140.65835233068398</v>
      </c>
      <c r="I35" s="27">
        <v>91736</v>
      </c>
      <c r="J35" s="27">
        <v>2387730</v>
      </c>
    </row>
    <row r="36" spans="1:10" s="3" customFormat="1" x14ac:dyDescent="0.25">
      <c r="A36" s="26">
        <v>28</v>
      </c>
      <c r="B36" s="27" t="s">
        <v>39</v>
      </c>
      <c r="C36" s="27">
        <v>18833</v>
      </c>
      <c r="D36" s="27">
        <v>183965</v>
      </c>
      <c r="E36" s="27">
        <v>4435</v>
      </c>
      <c r="F36" s="27">
        <v>151701</v>
      </c>
      <c r="G36" s="28">
        <f t="shared" si="0"/>
        <v>23.549089364413529</v>
      </c>
      <c r="H36" s="28">
        <f t="shared" si="1"/>
        <v>82.461881336123724</v>
      </c>
      <c r="I36" s="27">
        <v>14919</v>
      </c>
      <c r="J36" s="27">
        <v>219138</v>
      </c>
    </row>
    <row r="37" spans="1:10" s="3" customFormat="1" x14ac:dyDescent="0.25">
      <c r="A37" s="26">
        <v>29</v>
      </c>
      <c r="B37" s="27" t="s">
        <v>40</v>
      </c>
      <c r="C37" s="27">
        <v>104868</v>
      </c>
      <c r="D37" s="27">
        <v>1919840</v>
      </c>
      <c r="E37" s="27">
        <v>66988</v>
      </c>
      <c r="F37" s="27">
        <v>3263608</v>
      </c>
      <c r="G37" s="28">
        <f t="shared" si="0"/>
        <v>63.878399511767171</v>
      </c>
      <c r="H37" s="28">
        <f t="shared" si="1"/>
        <v>169.99374947912327</v>
      </c>
      <c r="I37" s="27">
        <v>175055</v>
      </c>
      <c r="J37" s="27">
        <v>4926306</v>
      </c>
    </row>
    <row r="38" spans="1:10" s="3" customFormat="1" x14ac:dyDescent="0.25">
      <c r="A38" s="26">
        <v>30</v>
      </c>
      <c r="B38" s="27" t="s">
        <v>41</v>
      </c>
      <c r="C38" s="27">
        <v>19654</v>
      </c>
      <c r="D38" s="27">
        <v>122901</v>
      </c>
      <c r="E38" s="27">
        <v>4431</v>
      </c>
      <c r="F38" s="27">
        <v>95205</v>
      </c>
      <c r="G38" s="28">
        <f t="shared" si="0"/>
        <v>22.545029001729926</v>
      </c>
      <c r="H38" s="28">
        <f t="shared" si="1"/>
        <v>77.464788732394368</v>
      </c>
      <c r="I38" s="27">
        <v>14333</v>
      </c>
      <c r="J38" s="27">
        <v>227330</v>
      </c>
    </row>
    <row r="39" spans="1:10" s="3" customFormat="1" x14ac:dyDescent="0.25">
      <c r="A39" s="26">
        <v>31</v>
      </c>
      <c r="B39" s="27" t="s">
        <v>42</v>
      </c>
      <c r="C39" s="27">
        <v>562</v>
      </c>
      <c r="D39" s="27">
        <v>38020</v>
      </c>
      <c r="E39" s="27">
        <v>1443</v>
      </c>
      <c r="F39" s="27">
        <v>10431</v>
      </c>
      <c r="G39" s="28">
        <f t="shared" si="0"/>
        <v>256.76156583629893</v>
      </c>
      <c r="H39" s="28">
        <f t="shared" si="1"/>
        <v>27.435560231457128</v>
      </c>
      <c r="I39" s="27">
        <v>4522</v>
      </c>
      <c r="J39" s="27">
        <v>20871</v>
      </c>
    </row>
    <row r="40" spans="1:10" s="3" customFormat="1" x14ac:dyDescent="0.25">
      <c r="A40" s="26">
        <v>32</v>
      </c>
      <c r="B40" s="27" t="s">
        <v>43</v>
      </c>
      <c r="C40" s="27">
        <v>68986</v>
      </c>
      <c r="D40" s="27">
        <v>1104000</v>
      </c>
      <c r="E40" s="27">
        <v>32655</v>
      </c>
      <c r="F40" s="27">
        <v>1235983</v>
      </c>
      <c r="G40" s="28">
        <f t="shared" si="0"/>
        <v>47.335691299683994</v>
      </c>
      <c r="H40" s="28">
        <f t="shared" si="1"/>
        <v>111.95498188405797</v>
      </c>
      <c r="I40" s="27">
        <v>91549</v>
      </c>
      <c r="J40" s="27">
        <v>1920776</v>
      </c>
    </row>
    <row r="41" spans="1:10" s="3" customFormat="1" x14ac:dyDescent="0.25">
      <c r="A41" s="26">
        <v>33</v>
      </c>
      <c r="B41" s="27" t="s">
        <v>44</v>
      </c>
      <c r="C41" s="27">
        <v>11336</v>
      </c>
      <c r="D41" s="27">
        <v>573244</v>
      </c>
      <c r="E41" s="27">
        <v>11063</v>
      </c>
      <c r="F41" s="27">
        <v>532998</v>
      </c>
      <c r="G41" s="28">
        <f t="shared" si="0"/>
        <v>97.591743119266056</v>
      </c>
      <c r="H41" s="28">
        <f t="shared" si="1"/>
        <v>92.979254907159955</v>
      </c>
      <c r="I41" s="27">
        <v>36733</v>
      </c>
      <c r="J41" s="27">
        <v>661808</v>
      </c>
    </row>
    <row r="42" spans="1:10" s="3" customFormat="1" ht="18.75" x14ac:dyDescent="0.4">
      <c r="A42" s="29" t="s">
        <v>45</v>
      </c>
      <c r="B42" s="30"/>
      <c r="C42" s="31">
        <f>SUM(C9:C41)</f>
        <v>746461</v>
      </c>
      <c r="D42" s="31">
        <f>SUM(D9:D41)</f>
        <v>14325692</v>
      </c>
      <c r="E42" s="31">
        <f>SUM(E9:E41)</f>
        <v>376214</v>
      </c>
      <c r="F42" s="31">
        <f>SUM(F9:F41)</f>
        <v>15494549</v>
      </c>
      <c r="G42" s="32">
        <f t="shared" si="0"/>
        <v>50.399685984934237</v>
      </c>
      <c r="H42" s="32">
        <f t="shared" si="1"/>
        <v>108.15916606332176</v>
      </c>
      <c r="I42" s="31">
        <f>SUM(I9:I41)</f>
        <v>1119525</v>
      </c>
      <c r="J42" s="31">
        <f>SUM(J9:J41)</f>
        <v>23160758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F16" sqref="F16"/>
    </sheetView>
  </sheetViews>
  <sheetFormatPr defaultColWidth="9.140625" defaultRowHeight="15" x14ac:dyDescent="0.25"/>
  <cols>
    <col min="1" max="1" width="6.42578125" style="1" customWidth="1"/>
    <col min="2" max="2" width="22.85546875" style="1" customWidth="1"/>
    <col min="3" max="3" width="9.85546875" style="1" customWidth="1"/>
    <col min="4" max="4" width="11" style="2" customWidth="1"/>
    <col min="5" max="5" width="10" style="1" customWidth="1"/>
    <col min="6" max="6" width="15" style="2" customWidth="1"/>
    <col min="7" max="7" width="9.7109375" style="2" customWidth="1"/>
    <col min="8" max="8" width="9.42578125" style="2" customWidth="1"/>
    <col min="9" max="9" width="10.28515625" style="1" customWidth="1"/>
    <col min="10" max="10" width="13.8554687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59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50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9" t="s">
        <v>60</v>
      </c>
      <c r="B5" s="10"/>
      <c r="C5" s="11"/>
      <c r="D5" s="12"/>
      <c r="E5" s="13"/>
      <c r="F5" s="12"/>
      <c r="G5" s="12"/>
      <c r="H5" s="12"/>
      <c r="I5" s="11"/>
      <c r="J5" s="14" t="s">
        <v>4</v>
      </c>
    </row>
    <row r="6" spans="1:10" ht="15.7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31.5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11508</v>
      </c>
      <c r="D9" s="27">
        <v>50648</v>
      </c>
      <c r="E9" s="27">
        <v>1163</v>
      </c>
      <c r="F9" s="27">
        <v>5484</v>
      </c>
      <c r="G9" s="28">
        <f t="shared" ref="G9:G42" si="0">(E9/C9)*100</f>
        <v>10.10601320820299</v>
      </c>
      <c r="H9" s="28">
        <f t="shared" ref="H9:H42" si="1">(F9/D9)*100</f>
        <v>10.827673353340703</v>
      </c>
      <c r="I9" s="27">
        <v>8657</v>
      </c>
      <c r="J9" s="27">
        <v>55747</v>
      </c>
    </row>
    <row r="10" spans="1:10" s="3" customFormat="1" x14ac:dyDescent="0.25">
      <c r="A10" s="26">
        <v>2</v>
      </c>
      <c r="B10" s="27" t="s">
        <v>13</v>
      </c>
      <c r="C10" s="27">
        <v>593</v>
      </c>
      <c r="D10" s="27">
        <v>1612</v>
      </c>
      <c r="E10" s="27">
        <v>75</v>
      </c>
      <c r="F10" s="27">
        <v>113</v>
      </c>
      <c r="G10" s="28">
        <f t="shared" si="0"/>
        <v>12.647554806070826</v>
      </c>
      <c r="H10" s="28">
        <f t="shared" si="1"/>
        <v>7.0099255583126547</v>
      </c>
      <c r="I10" s="27">
        <v>541</v>
      </c>
      <c r="J10" s="27">
        <v>2015</v>
      </c>
    </row>
    <row r="11" spans="1:10" s="3" customFormat="1" x14ac:dyDescent="0.25">
      <c r="A11" s="26">
        <v>3</v>
      </c>
      <c r="B11" s="27" t="s">
        <v>14</v>
      </c>
      <c r="C11" s="27">
        <v>1103</v>
      </c>
      <c r="D11" s="27">
        <v>7925</v>
      </c>
      <c r="E11" s="27">
        <v>662</v>
      </c>
      <c r="F11" s="27">
        <v>4011</v>
      </c>
      <c r="G11" s="28">
        <f t="shared" si="0"/>
        <v>60.018132366273804</v>
      </c>
      <c r="H11" s="28">
        <f t="shared" si="1"/>
        <v>50.611987381703472</v>
      </c>
      <c r="I11" s="27">
        <v>2432</v>
      </c>
      <c r="J11" s="27">
        <v>16860</v>
      </c>
    </row>
    <row r="12" spans="1:10" s="3" customFormat="1" x14ac:dyDescent="0.25">
      <c r="A12" s="26">
        <v>4</v>
      </c>
      <c r="B12" s="27" t="s">
        <v>15</v>
      </c>
      <c r="C12" s="27">
        <v>447</v>
      </c>
      <c r="D12" s="27">
        <v>777</v>
      </c>
      <c r="E12" s="27">
        <v>61</v>
      </c>
      <c r="F12" s="27">
        <v>198</v>
      </c>
      <c r="G12" s="28">
        <f t="shared" si="0"/>
        <v>13.646532438478747</v>
      </c>
      <c r="H12" s="28">
        <f t="shared" si="1"/>
        <v>25.482625482625483</v>
      </c>
      <c r="I12" s="27">
        <v>287</v>
      </c>
      <c r="J12" s="27">
        <v>1134</v>
      </c>
    </row>
    <row r="13" spans="1:10" s="3" customFormat="1" x14ac:dyDescent="0.25">
      <c r="A13" s="26">
        <v>5</v>
      </c>
      <c r="B13" s="27" t="s">
        <v>16</v>
      </c>
      <c r="C13" s="27">
        <v>1419</v>
      </c>
      <c r="D13" s="27">
        <v>7077</v>
      </c>
      <c r="E13" s="27">
        <v>155</v>
      </c>
      <c r="F13" s="27">
        <v>419</v>
      </c>
      <c r="G13" s="28">
        <f t="shared" si="0"/>
        <v>10.923185341789992</v>
      </c>
      <c r="H13" s="28">
        <f t="shared" si="1"/>
        <v>5.9205878196976123</v>
      </c>
      <c r="I13" s="27">
        <v>565</v>
      </c>
      <c r="J13" s="27">
        <v>2538</v>
      </c>
    </row>
    <row r="14" spans="1:10" s="3" customFormat="1" x14ac:dyDescent="0.25">
      <c r="A14" s="26">
        <v>6</v>
      </c>
      <c r="B14" s="27" t="s">
        <v>17</v>
      </c>
      <c r="C14" s="27">
        <v>586</v>
      </c>
      <c r="D14" s="27">
        <v>2036</v>
      </c>
      <c r="E14" s="27">
        <v>199</v>
      </c>
      <c r="F14" s="27">
        <v>985</v>
      </c>
      <c r="G14" s="28">
        <f t="shared" si="0"/>
        <v>33.959044368600679</v>
      </c>
      <c r="H14" s="28">
        <f t="shared" si="1"/>
        <v>48.379174852652255</v>
      </c>
      <c r="I14" s="27">
        <v>1251</v>
      </c>
      <c r="J14" s="27">
        <v>6635</v>
      </c>
    </row>
    <row r="15" spans="1:10" s="3" customFormat="1" x14ac:dyDescent="0.25">
      <c r="A15" s="26">
        <v>7</v>
      </c>
      <c r="B15" s="27" t="s">
        <v>18</v>
      </c>
      <c r="C15" s="27">
        <v>409</v>
      </c>
      <c r="D15" s="27">
        <v>1870</v>
      </c>
      <c r="E15" s="27">
        <v>209</v>
      </c>
      <c r="F15" s="27">
        <v>483</v>
      </c>
      <c r="G15" s="28">
        <f t="shared" si="0"/>
        <v>51.100244498777499</v>
      </c>
      <c r="H15" s="28">
        <f t="shared" si="1"/>
        <v>25.828877005347593</v>
      </c>
      <c r="I15" s="27">
        <v>1245</v>
      </c>
      <c r="J15" s="27">
        <v>5522</v>
      </c>
    </row>
    <row r="16" spans="1:10" s="3" customFormat="1" x14ac:dyDescent="0.25">
      <c r="A16" s="26">
        <v>8</v>
      </c>
      <c r="B16" s="27" t="s">
        <v>19</v>
      </c>
      <c r="C16" s="27">
        <v>110</v>
      </c>
      <c r="D16" s="27">
        <v>886</v>
      </c>
      <c r="E16" s="27">
        <v>24</v>
      </c>
      <c r="F16" s="27">
        <v>45</v>
      </c>
      <c r="G16" s="28">
        <f t="shared" si="0"/>
        <v>21.818181818181817</v>
      </c>
      <c r="H16" s="28">
        <f t="shared" si="1"/>
        <v>5.0790067720090297</v>
      </c>
      <c r="I16" s="27">
        <v>110</v>
      </c>
      <c r="J16" s="27">
        <v>399</v>
      </c>
    </row>
    <row r="17" spans="1:10" s="3" customFormat="1" x14ac:dyDescent="0.25">
      <c r="A17" s="26">
        <v>9</v>
      </c>
      <c r="B17" s="27" t="s">
        <v>20</v>
      </c>
      <c r="C17" s="27">
        <v>250</v>
      </c>
      <c r="D17" s="27">
        <v>2900</v>
      </c>
      <c r="E17" s="27">
        <v>20</v>
      </c>
      <c r="F17" s="27">
        <v>104</v>
      </c>
      <c r="G17" s="28">
        <f t="shared" si="0"/>
        <v>8</v>
      </c>
      <c r="H17" s="28">
        <f t="shared" si="1"/>
        <v>3.5862068965517238</v>
      </c>
      <c r="I17" s="27">
        <v>140</v>
      </c>
      <c r="J17" s="27">
        <v>601</v>
      </c>
    </row>
    <row r="18" spans="1:10" s="3" customFormat="1" x14ac:dyDescent="0.25">
      <c r="A18" s="26">
        <v>10</v>
      </c>
      <c r="B18" s="27" t="s">
        <v>21</v>
      </c>
      <c r="C18" s="27">
        <v>20</v>
      </c>
      <c r="D18" s="27">
        <v>75</v>
      </c>
      <c r="E18" s="27">
        <v>3</v>
      </c>
      <c r="F18" s="27">
        <v>24</v>
      </c>
      <c r="G18" s="28">
        <f t="shared" si="0"/>
        <v>15</v>
      </c>
      <c r="H18" s="28">
        <f t="shared" si="1"/>
        <v>32</v>
      </c>
      <c r="I18" s="27">
        <v>17</v>
      </c>
      <c r="J18" s="27">
        <v>78</v>
      </c>
    </row>
    <row r="19" spans="1:10" s="3" customFormat="1" x14ac:dyDescent="0.25">
      <c r="A19" s="26">
        <v>11</v>
      </c>
      <c r="B19" s="27" t="s">
        <v>22</v>
      </c>
      <c r="C19" s="27">
        <v>117</v>
      </c>
      <c r="D19" s="27">
        <v>192</v>
      </c>
      <c r="E19" s="27">
        <v>86</v>
      </c>
      <c r="F19" s="27">
        <v>147</v>
      </c>
      <c r="G19" s="28">
        <f t="shared" si="0"/>
        <v>73.504273504273513</v>
      </c>
      <c r="H19" s="28">
        <f t="shared" si="1"/>
        <v>76.5625</v>
      </c>
      <c r="I19" s="27">
        <v>376</v>
      </c>
      <c r="J19" s="27">
        <v>1126</v>
      </c>
    </row>
    <row r="20" spans="1:10" s="3" customFormat="1" x14ac:dyDescent="0.25">
      <c r="A20" s="26">
        <v>12</v>
      </c>
      <c r="B20" s="27" t="s">
        <v>23</v>
      </c>
      <c r="C20" s="27">
        <v>511</v>
      </c>
      <c r="D20" s="27">
        <v>2041</v>
      </c>
      <c r="E20" s="27">
        <v>46</v>
      </c>
      <c r="F20" s="27">
        <v>122</v>
      </c>
      <c r="G20" s="28">
        <f t="shared" si="0"/>
        <v>9.0019569471624266</v>
      </c>
      <c r="H20" s="28">
        <f t="shared" si="1"/>
        <v>5.9774620284174427</v>
      </c>
      <c r="I20" s="27">
        <v>208</v>
      </c>
      <c r="J20" s="27">
        <v>797</v>
      </c>
    </row>
    <row r="21" spans="1:10" s="3" customFormat="1" x14ac:dyDescent="0.25">
      <c r="A21" s="26">
        <v>13</v>
      </c>
      <c r="B21" s="27" t="s">
        <v>24</v>
      </c>
      <c r="C21" s="27">
        <v>800</v>
      </c>
      <c r="D21" s="27">
        <v>2200</v>
      </c>
      <c r="E21" s="27">
        <v>391</v>
      </c>
      <c r="F21" s="27">
        <v>1180</v>
      </c>
      <c r="G21" s="28">
        <f t="shared" si="0"/>
        <v>48.875</v>
      </c>
      <c r="H21" s="28">
        <f t="shared" si="1"/>
        <v>53.63636363636364</v>
      </c>
      <c r="I21" s="27">
        <v>2803</v>
      </c>
      <c r="J21" s="27">
        <v>8449</v>
      </c>
    </row>
    <row r="22" spans="1:10" s="3" customFormat="1" x14ac:dyDescent="0.25">
      <c r="A22" s="26">
        <v>14</v>
      </c>
      <c r="B22" s="27" t="s">
        <v>25</v>
      </c>
      <c r="C22" s="27">
        <v>839</v>
      </c>
      <c r="D22" s="27">
        <v>3291</v>
      </c>
      <c r="E22" s="27">
        <v>114</v>
      </c>
      <c r="F22" s="27">
        <v>185</v>
      </c>
      <c r="G22" s="28">
        <f t="shared" si="0"/>
        <v>13.587604290822409</v>
      </c>
      <c r="H22" s="28">
        <f t="shared" si="1"/>
        <v>5.6213916742631413</v>
      </c>
      <c r="I22" s="27">
        <v>543</v>
      </c>
      <c r="J22" s="27">
        <v>2045</v>
      </c>
    </row>
    <row r="23" spans="1:10" s="3" customFormat="1" x14ac:dyDescent="0.25">
      <c r="A23" s="26">
        <v>15</v>
      </c>
      <c r="B23" s="27" t="s">
        <v>26</v>
      </c>
      <c r="C23" s="27">
        <v>2009</v>
      </c>
      <c r="D23" s="27">
        <v>1000</v>
      </c>
      <c r="E23" s="27">
        <v>151</v>
      </c>
      <c r="F23" s="27">
        <v>309</v>
      </c>
      <c r="G23" s="28">
        <f t="shared" si="0"/>
        <v>7.5161772025883522</v>
      </c>
      <c r="H23" s="28">
        <f t="shared" si="1"/>
        <v>30.9</v>
      </c>
      <c r="I23" s="27">
        <v>997</v>
      </c>
      <c r="J23" s="27">
        <v>3802</v>
      </c>
    </row>
    <row r="24" spans="1:10" s="3" customFormat="1" x14ac:dyDescent="0.25">
      <c r="A24" s="26">
        <v>16</v>
      </c>
      <c r="B24" s="27" t="s">
        <v>27</v>
      </c>
      <c r="C24" s="27">
        <v>468</v>
      </c>
      <c r="D24" s="27">
        <v>1332</v>
      </c>
      <c r="E24" s="27">
        <v>211</v>
      </c>
      <c r="F24" s="27">
        <v>367</v>
      </c>
      <c r="G24" s="28">
        <f t="shared" si="0"/>
        <v>45.085470085470085</v>
      </c>
      <c r="H24" s="28">
        <f t="shared" si="1"/>
        <v>27.552552552552552</v>
      </c>
      <c r="I24" s="27">
        <v>1163</v>
      </c>
      <c r="J24" s="27">
        <v>4401</v>
      </c>
    </row>
    <row r="25" spans="1:10" s="3" customFormat="1" x14ac:dyDescent="0.25">
      <c r="A25" s="26">
        <v>17</v>
      </c>
      <c r="B25" s="27" t="s">
        <v>28</v>
      </c>
      <c r="C25" s="27">
        <v>639</v>
      </c>
      <c r="D25" s="27">
        <v>2560</v>
      </c>
      <c r="E25" s="27">
        <v>225</v>
      </c>
      <c r="F25" s="27">
        <v>583</v>
      </c>
      <c r="G25" s="28">
        <f t="shared" si="0"/>
        <v>35.2112676056338</v>
      </c>
      <c r="H25" s="28">
        <f t="shared" si="1"/>
        <v>22.7734375</v>
      </c>
      <c r="I25" s="27">
        <v>987</v>
      </c>
      <c r="J25" s="27">
        <v>4304</v>
      </c>
    </row>
    <row r="26" spans="1:10" s="3" customFormat="1" x14ac:dyDescent="0.25">
      <c r="A26" s="26">
        <v>18</v>
      </c>
      <c r="B26" s="27" t="s">
        <v>29</v>
      </c>
      <c r="C26" s="27">
        <v>4203</v>
      </c>
      <c r="D26" s="27">
        <v>12342</v>
      </c>
      <c r="E26" s="27">
        <v>174</v>
      </c>
      <c r="F26" s="27">
        <v>1014</v>
      </c>
      <c r="G26" s="28">
        <f t="shared" si="0"/>
        <v>4.1399000713775873</v>
      </c>
      <c r="H26" s="28">
        <f t="shared" si="1"/>
        <v>8.2158483228001948</v>
      </c>
      <c r="I26" s="27">
        <v>924</v>
      </c>
      <c r="J26" s="27">
        <v>5267</v>
      </c>
    </row>
    <row r="27" spans="1:10" s="3" customFormat="1" x14ac:dyDescent="0.25">
      <c r="A27" s="26">
        <v>19</v>
      </c>
      <c r="B27" s="27" t="s">
        <v>30</v>
      </c>
      <c r="C27" s="27">
        <v>500</v>
      </c>
      <c r="D27" s="27">
        <v>1300</v>
      </c>
      <c r="E27" s="27">
        <v>305</v>
      </c>
      <c r="F27" s="27">
        <v>844</v>
      </c>
      <c r="G27" s="28">
        <f t="shared" si="0"/>
        <v>61</v>
      </c>
      <c r="H27" s="28">
        <f t="shared" si="1"/>
        <v>64.923076923076934</v>
      </c>
      <c r="I27" s="27">
        <v>1345</v>
      </c>
      <c r="J27" s="27">
        <v>3971</v>
      </c>
    </row>
    <row r="28" spans="1:10" s="3" customFormat="1" x14ac:dyDescent="0.25">
      <c r="A28" s="26">
        <v>20</v>
      </c>
      <c r="B28" s="27" t="s">
        <v>31</v>
      </c>
      <c r="C28" s="27">
        <v>681</v>
      </c>
      <c r="D28" s="27">
        <v>1993</v>
      </c>
      <c r="E28" s="27">
        <v>36</v>
      </c>
      <c r="F28" s="27">
        <v>125</v>
      </c>
      <c r="G28" s="28">
        <f t="shared" si="0"/>
        <v>5.286343612334802</v>
      </c>
      <c r="H28" s="28">
        <f t="shared" si="1"/>
        <v>6.2719518314099343</v>
      </c>
      <c r="I28" s="27">
        <v>194</v>
      </c>
      <c r="J28" s="27">
        <v>847</v>
      </c>
    </row>
    <row r="29" spans="1:10" s="3" customFormat="1" x14ac:dyDescent="0.25">
      <c r="A29" s="26">
        <v>21</v>
      </c>
      <c r="B29" s="27" t="s">
        <v>32</v>
      </c>
      <c r="C29" s="27">
        <v>1383</v>
      </c>
      <c r="D29" s="27">
        <v>207</v>
      </c>
      <c r="E29" s="27">
        <v>46</v>
      </c>
      <c r="F29" s="27">
        <v>124</v>
      </c>
      <c r="G29" s="28">
        <f t="shared" si="0"/>
        <v>3.3261026753434564</v>
      </c>
      <c r="H29" s="28">
        <f t="shared" si="1"/>
        <v>59.903381642512073</v>
      </c>
      <c r="I29" s="27">
        <v>256</v>
      </c>
      <c r="J29" s="27">
        <v>1194</v>
      </c>
    </row>
    <row r="30" spans="1:10" s="3" customFormat="1" x14ac:dyDescent="0.25">
      <c r="A30" s="26">
        <v>22</v>
      </c>
      <c r="B30" s="27" t="s">
        <v>33</v>
      </c>
      <c r="C30" s="27">
        <v>26</v>
      </c>
      <c r="D30" s="27">
        <v>468</v>
      </c>
      <c r="E30" s="27">
        <v>14</v>
      </c>
      <c r="F30" s="27">
        <v>83</v>
      </c>
      <c r="G30" s="28">
        <f t="shared" si="0"/>
        <v>53.846153846153847</v>
      </c>
      <c r="H30" s="28">
        <f t="shared" si="1"/>
        <v>17.735042735042736</v>
      </c>
      <c r="I30" s="27">
        <v>70</v>
      </c>
      <c r="J30" s="27">
        <v>346</v>
      </c>
    </row>
    <row r="31" spans="1:10" s="3" customFormat="1" x14ac:dyDescent="0.25">
      <c r="A31" s="26">
        <v>23</v>
      </c>
      <c r="B31" s="27" t="s">
        <v>34</v>
      </c>
      <c r="C31" s="27">
        <v>839</v>
      </c>
      <c r="D31" s="27">
        <v>5990</v>
      </c>
      <c r="E31" s="27">
        <v>202</v>
      </c>
      <c r="F31" s="27">
        <v>1057</v>
      </c>
      <c r="G31" s="28">
        <f t="shared" si="0"/>
        <v>24.076281287246722</v>
      </c>
      <c r="H31" s="28">
        <f t="shared" si="1"/>
        <v>17.646076794657763</v>
      </c>
      <c r="I31" s="27">
        <v>1152</v>
      </c>
      <c r="J31" s="27">
        <v>6685</v>
      </c>
    </row>
    <row r="32" spans="1:10" s="3" customFormat="1" x14ac:dyDescent="0.25">
      <c r="A32" s="26">
        <v>24</v>
      </c>
      <c r="B32" s="27" t="s">
        <v>35</v>
      </c>
      <c r="C32" s="27">
        <v>507</v>
      </c>
      <c r="D32" s="27">
        <v>1887</v>
      </c>
      <c r="E32" s="27">
        <v>83</v>
      </c>
      <c r="F32" s="27">
        <v>394</v>
      </c>
      <c r="G32" s="28">
        <f t="shared" si="0"/>
        <v>16.370808678500985</v>
      </c>
      <c r="H32" s="28">
        <f t="shared" si="1"/>
        <v>20.87970323264441</v>
      </c>
      <c r="I32" s="27">
        <v>434</v>
      </c>
      <c r="J32" s="27">
        <v>1983</v>
      </c>
    </row>
    <row r="33" spans="1:10" s="3" customFormat="1" x14ac:dyDescent="0.25">
      <c r="A33" s="26">
        <v>25</v>
      </c>
      <c r="B33" s="27" t="s">
        <v>36</v>
      </c>
      <c r="C33" s="27">
        <v>291</v>
      </c>
      <c r="D33" s="27">
        <v>1120</v>
      </c>
      <c r="E33" s="27">
        <v>55</v>
      </c>
      <c r="F33" s="27">
        <v>200</v>
      </c>
      <c r="G33" s="28">
        <f t="shared" si="0"/>
        <v>18.900343642611684</v>
      </c>
      <c r="H33" s="28">
        <f t="shared" si="1"/>
        <v>17.857142857142858</v>
      </c>
      <c r="I33" s="27">
        <v>289</v>
      </c>
      <c r="J33" s="27">
        <v>1219</v>
      </c>
    </row>
    <row r="34" spans="1:10" s="3" customFormat="1" x14ac:dyDescent="0.25">
      <c r="A34" s="26">
        <v>26</v>
      </c>
      <c r="B34" s="27" t="s">
        <v>37</v>
      </c>
      <c r="C34" s="27">
        <v>141</v>
      </c>
      <c r="D34" s="27">
        <v>846</v>
      </c>
      <c r="E34" s="27">
        <v>76</v>
      </c>
      <c r="F34" s="27">
        <v>186</v>
      </c>
      <c r="G34" s="28">
        <f t="shared" si="0"/>
        <v>53.900709219858157</v>
      </c>
      <c r="H34" s="28">
        <f t="shared" si="1"/>
        <v>21.98581560283688</v>
      </c>
      <c r="I34" s="27">
        <v>355</v>
      </c>
      <c r="J34" s="27">
        <v>1579</v>
      </c>
    </row>
    <row r="35" spans="1:10" s="3" customFormat="1" x14ac:dyDescent="0.25">
      <c r="A35" s="26">
        <v>27</v>
      </c>
      <c r="B35" s="27" t="s">
        <v>38</v>
      </c>
      <c r="C35" s="27">
        <v>1000</v>
      </c>
      <c r="D35" s="27">
        <v>5000</v>
      </c>
      <c r="E35" s="27">
        <v>549</v>
      </c>
      <c r="F35" s="27">
        <v>1442</v>
      </c>
      <c r="G35" s="28">
        <f t="shared" si="0"/>
        <v>54.900000000000006</v>
      </c>
      <c r="H35" s="28">
        <f t="shared" si="1"/>
        <v>28.84</v>
      </c>
      <c r="I35" s="27">
        <v>2617</v>
      </c>
      <c r="J35" s="27">
        <v>13183</v>
      </c>
    </row>
    <row r="36" spans="1:10" s="3" customFormat="1" x14ac:dyDescent="0.25">
      <c r="A36" s="26">
        <v>28</v>
      </c>
      <c r="B36" s="27" t="s">
        <v>39</v>
      </c>
      <c r="C36" s="27">
        <v>486</v>
      </c>
      <c r="D36" s="27">
        <v>863</v>
      </c>
      <c r="E36" s="27">
        <v>83</v>
      </c>
      <c r="F36" s="27">
        <v>480</v>
      </c>
      <c r="G36" s="28">
        <f t="shared" si="0"/>
        <v>17.078189300411523</v>
      </c>
      <c r="H36" s="28">
        <f t="shared" si="1"/>
        <v>55.61993047508691</v>
      </c>
      <c r="I36" s="27">
        <v>508</v>
      </c>
      <c r="J36" s="27">
        <v>2418</v>
      </c>
    </row>
    <row r="37" spans="1:10" s="3" customFormat="1" x14ac:dyDescent="0.25">
      <c r="A37" s="26">
        <v>29</v>
      </c>
      <c r="B37" s="27" t="s">
        <v>40</v>
      </c>
      <c r="C37" s="27">
        <v>9525</v>
      </c>
      <c r="D37" s="27">
        <v>35928</v>
      </c>
      <c r="E37" s="27">
        <v>963</v>
      </c>
      <c r="F37" s="27">
        <v>5300</v>
      </c>
      <c r="G37" s="28">
        <f t="shared" si="0"/>
        <v>10.110236220472441</v>
      </c>
      <c r="H37" s="28">
        <f t="shared" si="1"/>
        <v>14.751725673569361</v>
      </c>
      <c r="I37" s="27">
        <v>5173</v>
      </c>
      <c r="J37" s="27">
        <v>30886</v>
      </c>
    </row>
    <row r="38" spans="1:10" s="3" customFormat="1" x14ac:dyDescent="0.25">
      <c r="A38" s="26">
        <v>30</v>
      </c>
      <c r="B38" s="27" t="s">
        <v>41</v>
      </c>
      <c r="C38" s="27">
        <v>434</v>
      </c>
      <c r="D38" s="27">
        <v>1622</v>
      </c>
      <c r="E38" s="27">
        <v>72</v>
      </c>
      <c r="F38" s="27">
        <v>214</v>
      </c>
      <c r="G38" s="28">
        <f t="shared" si="0"/>
        <v>16.589861751152075</v>
      </c>
      <c r="H38" s="28">
        <f t="shared" si="1"/>
        <v>13.193588162762021</v>
      </c>
      <c r="I38" s="27">
        <v>414</v>
      </c>
      <c r="J38" s="27">
        <v>1689</v>
      </c>
    </row>
    <row r="39" spans="1:10" s="3" customFormat="1" x14ac:dyDescent="0.25">
      <c r="A39" s="26">
        <v>31</v>
      </c>
      <c r="B39" s="27" t="s">
        <v>42</v>
      </c>
      <c r="C39" s="27">
        <v>649</v>
      </c>
      <c r="D39" s="27">
        <v>2084</v>
      </c>
      <c r="E39" s="27">
        <v>48</v>
      </c>
      <c r="F39" s="27">
        <v>242</v>
      </c>
      <c r="G39" s="28">
        <f t="shared" si="0"/>
        <v>7.3959938366718037</v>
      </c>
      <c r="H39" s="28">
        <f t="shared" si="1"/>
        <v>11.612284069097889</v>
      </c>
      <c r="I39" s="27">
        <v>281</v>
      </c>
      <c r="J39" s="27">
        <v>1620</v>
      </c>
    </row>
    <row r="40" spans="1:10" s="3" customFormat="1" x14ac:dyDescent="0.25">
      <c r="A40" s="26">
        <v>32</v>
      </c>
      <c r="B40" s="27" t="s">
        <v>43</v>
      </c>
      <c r="C40" s="27">
        <v>1794</v>
      </c>
      <c r="D40" s="27">
        <v>11500</v>
      </c>
      <c r="E40" s="27">
        <v>899</v>
      </c>
      <c r="F40" s="27">
        <v>5567</v>
      </c>
      <c r="G40" s="28">
        <f t="shared" si="0"/>
        <v>50.111482720178365</v>
      </c>
      <c r="H40" s="28">
        <f t="shared" si="1"/>
        <v>48.408695652173911</v>
      </c>
      <c r="I40" s="27">
        <v>5303</v>
      </c>
      <c r="J40" s="27">
        <v>37469</v>
      </c>
    </row>
    <row r="41" spans="1:10" s="3" customFormat="1" x14ac:dyDescent="0.25">
      <c r="A41" s="26">
        <v>33</v>
      </c>
      <c r="B41" s="27" t="s">
        <v>44</v>
      </c>
      <c r="C41" s="27">
        <v>733</v>
      </c>
      <c r="D41" s="27">
        <v>4738</v>
      </c>
      <c r="E41" s="27">
        <v>229</v>
      </c>
      <c r="F41" s="27">
        <v>869</v>
      </c>
      <c r="G41" s="28">
        <f t="shared" si="0"/>
        <v>31.241473396998636</v>
      </c>
      <c r="H41" s="28">
        <f t="shared" si="1"/>
        <v>18.341072182355425</v>
      </c>
      <c r="I41" s="27">
        <v>1212</v>
      </c>
      <c r="J41" s="27">
        <v>5848</v>
      </c>
    </row>
    <row r="42" spans="1:10" s="3" customFormat="1" ht="18.75" x14ac:dyDescent="0.4">
      <c r="A42" s="29" t="s">
        <v>45</v>
      </c>
      <c r="B42" s="30"/>
      <c r="C42" s="31">
        <f>SUM(C9:C41)</f>
        <v>45020</v>
      </c>
      <c r="D42" s="31">
        <f>SUM(D9:D41)</f>
        <v>176310</v>
      </c>
      <c r="E42" s="31">
        <f>SUM(E9:E41)</f>
        <v>7629</v>
      </c>
      <c r="F42" s="31">
        <f>SUM(F9:F41)</f>
        <v>32900</v>
      </c>
      <c r="G42" s="32">
        <f t="shared" si="0"/>
        <v>16.945801865837407</v>
      </c>
      <c r="H42" s="32">
        <f t="shared" si="1"/>
        <v>18.660314219272873</v>
      </c>
      <c r="I42" s="31">
        <f>SUM(I9:I41)</f>
        <v>42849</v>
      </c>
      <c r="J42" s="31">
        <f>SUM(J9:J41)</f>
        <v>232657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E15" sqref="E15"/>
    </sheetView>
  </sheetViews>
  <sheetFormatPr defaultColWidth="9.140625" defaultRowHeight="15" x14ac:dyDescent="0.25"/>
  <cols>
    <col min="1" max="1" width="6.42578125" style="1" customWidth="1"/>
    <col min="2" max="2" width="32.7109375" style="1" customWidth="1"/>
    <col min="3" max="3" width="10.5703125" style="1" customWidth="1"/>
    <col min="4" max="4" width="12" style="2" customWidth="1"/>
    <col min="5" max="5" width="11" style="1" customWidth="1"/>
    <col min="6" max="6" width="12" style="2" customWidth="1"/>
    <col min="7" max="7" width="9.5703125" style="2" customWidth="1"/>
    <col min="8" max="8" width="9.140625" style="2" customWidth="1"/>
    <col min="9" max="9" width="12" style="1" customWidth="1"/>
    <col min="10" max="10" width="12.710937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61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9" t="s">
        <v>62</v>
      </c>
      <c r="B5" s="10"/>
      <c r="C5" s="11"/>
      <c r="D5" s="12"/>
      <c r="E5" s="13"/>
      <c r="F5" s="12"/>
      <c r="G5" s="12"/>
      <c r="H5" s="12"/>
      <c r="I5" s="11"/>
      <c r="J5" s="14" t="s">
        <v>4</v>
      </c>
    </row>
    <row r="6" spans="1:10" ht="15.7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31.5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83607</v>
      </c>
      <c r="D9" s="27">
        <v>447660</v>
      </c>
      <c r="E9" s="27">
        <v>40362</v>
      </c>
      <c r="F9" s="27">
        <v>206022</v>
      </c>
      <c r="G9" s="28">
        <f t="shared" ref="G9:G42" si="0">(E9/C9)*100</f>
        <v>48.275862068965516</v>
      </c>
      <c r="H9" s="28">
        <f t="shared" ref="H9:H42" si="1">(F9/D9)*100</f>
        <v>46.021980967698703</v>
      </c>
      <c r="I9" s="27">
        <v>227975</v>
      </c>
      <c r="J9" s="27">
        <v>2501615</v>
      </c>
    </row>
    <row r="10" spans="1:10" s="3" customFormat="1" x14ac:dyDescent="0.25">
      <c r="A10" s="26">
        <v>2</v>
      </c>
      <c r="B10" s="27" t="s">
        <v>13</v>
      </c>
      <c r="C10" s="27">
        <v>4527</v>
      </c>
      <c r="D10" s="27">
        <v>21141</v>
      </c>
      <c r="E10" s="27">
        <v>456</v>
      </c>
      <c r="F10" s="27">
        <v>4358</v>
      </c>
      <c r="G10" s="28">
        <f t="shared" si="0"/>
        <v>10.072895957587805</v>
      </c>
      <c r="H10" s="28">
        <f t="shared" si="1"/>
        <v>20.613972848966462</v>
      </c>
      <c r="I10" s="27">
        <v>6815</v>
      </c>
      <c r="J10" s="27">
        <v>57064</v>
      </c>
    </row>
    <row r="11" spans="1:10" s="3" customFormat="1" x14ac:dyDescent="0.25">
      <c r="A11" s="26">
        <v>3</v>
      </c>
      <c r="B11" s="27" t="s">
        <v>14</v>
      </c>
      <c r="C11" s="27">
        <v>2623</v>
      </c>
      <c r="D11" s="27">
        <v>21046</v>
      </c>
      <c r="E11" s="27">
        <v>1992</v>
      </c>
      <c r="F11" s="27">
        <v>10979</v>
      </c>
      <c r="G11" s="28">
        <f t="shared" si="0"/>
        <v>75.943576057948917</v>
      </c>
      <c r="H11" s="28">
        <f t="shared" si="1"/>
        <v>52.166682504989069</v>
      </c>
      <c r="I11" s="27">
        <v>18372</v>
      </c>
      <c r="J11" s="27">
        <v>169404</v>
      </c>
    </row>
    <row r="12" spans="1:10" s="3" customFormat="1" x14ac:dyDescent="0.25">
      <c r="A12" s="26">
        <v>4</v>
      </c>
      <c r="B12" s="27" t="s">
        <v>15</v>
      </c>
      <c r="C12" s="27">
        <v>1741</v>
      </c>
      <c r="D12" s="27">
        <v>26490</v>
      </c>
      <c r="E12" s="27">
        <v>390</v>
      </c>
      <c r="F12" s="27">
        <v>2554</v>
      </c>
      <c r="G12" s="28">
        <f t="shared" si="0"/>
        <v>22.400919012062033</v>
      </c>
      <c r="H12" s="28">
        <f t="shared" si="1"/>
        <v>9.6413741034352594</v>
      </c>
      <c r="I12" s="27">
        <v>7044</v>
      </c>
      <c r="J12" s="27">
        <v>61977</v>
      </c>
    </row>
    <row r="13" spans="1:10" s="3" customFormat="1" x14ac:dyDescent="0.25">
      <c r="A13" s="26">
        <v>5</v>
      </c>
      <c r="B13" s="27" t="s">
        <v>16</v>
      </c>
      <c r="C13" s="27">
        <v>4591</v>
      </c>
      <c r="D13" s="27">
        <v>36937</v>
      </c>
      <c r="E13" s="27">
        <v>1778</v>
      </c>
      <c r="F13" s="27">
        <v>10870</v>
      </c>
      <c r="G13" s="28">
        <f t="shared" si="0"/>
        <v>38.727945981267695</v>
      </c>
      <c r="H13" s="28">
        <f t="shared" si="1"/>
        <v>29.428486341608682</v>
      </c>
      <c r="I13" s="27">
        <v>13815</v>
      </c>
      <c r="J13" s="27">
        <v>137484</v>
      </c>
    </row>
    <row r="14" spans="1:10" s="3" customFormat="1" x14ac:dyDescent="0.25">
      <c r="A14" s="26">
        <v>6</v>
      </c>
      <c r="B14" s="27" t="s">
        <v>17</v>
      </c>
      <c r="C14" s="27">
        <v>4493</v>
      </c>
      <c r="D14" s="27">
        <v>38490</v>
      </c>
      <c r="E14" s="27">
        <v>5190</v>
      </c>
      <c r="F14" s="27">
        <v>23755</v>
      </c>
      <c r="G14" s="28">
        <f t="shared" si="0"/>
        <v>115.51302025372803</v>
      </c>
      <c r="H14" s="28">
        <f t="shared" si="1"/>
        <v>61.71732917640945</v>
      </c>
      <c r="I14" s="27">
        <v>41967</v>
      </c>
      <c r="J14" s="27">
        <v>362081</v>
      </c>
    </row>
    <row r="15" spans="1:10" s="3" customFormat="1" x14ac:dyDescent="0.25">
      <c r="A15" s="26">
        <v>7</v>
      </c>
      <c r="B15" s="27" t="s">
        <v>18</v>
      </c>
      <c r="C15" s="27">
        <v>1477</v>
      </c>
      <c r="D15" s="27">
        <v>27400</v>
      </c>
      <c r="E15" s="27">
        <v>7547</v>
      </c>
      <c r="F15" s="27">
        <v>17271</v>
      </c>
      <c r="G15" s="28">
        <f t="shared" si="0"/>
        <v>510.96817874069063</v>
      </c>
      <c r="H15" s="28">
        <f t="shared" si="1"/>
        <v>63.032846715328475</v>
      </c>
      <c r="I15" s="27">
        <v>28750</v>
      </c>
      <c r="J15" s="27">
        <v>189562</v>
      </c>
    </row>
    <row r="16" spans="1:10" s="3" customFormat="1" x14ac:dyDescent="0.25">
      <c r="A16" s="26">
        <v>8</v>
      </c>
      <c r="B16" s="27" t="s">
        <v>19</v>
      </c>
      <c r="C16" s="27">
        <v>1836</v>
      </c>
      <c r="D16" s="27">
        <v>13395</v>
      </c>
      <c r="E16" s="27">
        <v>464</v>
      </c>
      <c r="F16" s="27">
        <v>1628</v>
      </c>
      <c r="G16" s="28">
        <f t="shared" si="0"/>
        <v>25.272331154684096</v>
      </c>
      <c r="H16" s="28">
        <f t="shared" si="1"/>
        <v>12.153788727136991</v>
      </c>
      <c r="I16" s="27">
        <v>2869</v>
      </c>
      <c r="J16" s="27">
        <v>14459</v>
      </c>
    </row>
    <row r="17" spans="1:10" s="3" customFormat="1" x14ac:dyDescent="0.25">
      <c r="A17" s="26">
        <v>9</v>
      </c>
      <c r="B17" s="27" t="s">
        <v>20</v>
      </c>
      <c r="C17" s="27">
        <v>700</v>
      </c>
      <c r="D17" s="27">
        <v>16000</v>
      </c>
      <c r="E17" s="27">
        <v>196</v>
      </c>
      <c r="F17" s="27">
        <v>1459</v>
      </c>
      <c r="G17" s="28">
        <f t="shared" si="0"/>
        <v>28.000000000000004</v>
      </c>
      <c r="H17" s="28">
        <f t="shared" si="1"/>
        <v>9.1187500000000004</v>
      </c>
      <c r="I17" s="27">
        <v>2869</v>
      </c>
      <c r="J17" s="27">
        <v>30988</v>
      </c>
    </row>
    <row r="18" spans="1:10" s="3" customFormat="1" x14ac:dyDescent="0.25">
      <c r="A18" s="26">
        <v>10</v>
      </c>
      <c r="B18" s="27" t="s">
        <v>21</v>
      </c>
      <c r="C18" s="27">
        <v>12</v>
      </c>
      <c r="D18" s="27">
        <v>175</v>
      </c>
      <c r="E18" s="27">
        <v>3</v>
      </c>
      <c r="F18" s="27">
        <v>16</v>
      </c>
      <c r="G18" s="28">
        <f t="shared" si="0"/>
        <v>25</v>
      </c>
      <c r="H18" s="28">
        <f t="shared" si="1"/>
        <v>9.1428571428571423</v>
      </c>
      <c r="I18" s="27">
        <v>78</v>
      </c>
      <c r="J18" s="27">
        <v>530</v>
      </c>
    </row>
    <row r="19" spans="1:10" s="3" customFormat="1" x14ac:dyDescent="0.25">
      <c r="A19" s="26">
        <v>11</v>
      </c>
      <c r="B19" s="27" t="s">
        <v>22</v>
      </c>
      <c r="C19" s="27">
        <v>469</v>
      </c>
      <c r="D19" s="27">
        <v>4905</v>
      </c>
      <c r="E19" s="27">
        <v>238</v>
      </c>
      <c r="F19" s="27">
        <v>2390</v>
      </c>
      <c r="G19" s="28">
        <f t="shared" si="0"/>
        <v>50.746268656716417</v>
      </c>
      <c r="H19" s="28">
        <f t="shared" si="1"/>
        <v>48.725790010193684</v>
      </c>
      <c r="I19" s="27">
        <v>2756</v>
      </c>
      <c r="J19" s="27">
        <v>24089</v>
      </c>
    </row>
    <row r="20" spans="1:10" s="3" customFormat="1" x14ac:dyDescent="0.25">
      <c r="A20" s="26">
        <v>12</v>
      </c>
      <c r="B20" s="27" t="s">
        <v>23</v>
      </c>
      <c r="C20" s="27">
        <v>1253</v>
      </c>
      <c r="D20" s="27">
        <v>11018</v>
      </c>
      <c r="E20" s="27">
        <v>653</v>
      </c>
      <c r="F20" s="27">
        <v>3311</v>
      </c>
      <c r="G20" s="28">
        <f t="shared" si="0"/>
        <v>52.114924181963282</v>
      </c>
      <c r="H20" s="28">
        <f t="shared" si="1"/>
        <v>30.050825921219822</v>
      </c>
      <c r="I20" s="27">
        <v>5859</v>
      </c>
      <c r="J20" s="27">
        <v>51534</v>
      </c>
    </row>
    <row r="21" spans="1:10" s="3" customFormat="1" x14ac:dyDescent="0.25">
      <c r="A21" s="26">
        <v>13</v>
      </c>
      <c r="B21" s="27" t="s">
        <v>24</v>
      </c>
      <c r="C21" s="27">
        <v>4180</v>
      </c>
      <c r="D21" s="27">
        <v>50000</v>
      </c>
      <c r="E21" s="27">
        <v>2277</v>
      </c>
      <c r="F21" s="27">
        <v>20888</v>
      </c>
      <c r="G21" s="28">
        <f t="shared" si="0"/>
        <v>54.473684210526315</v>
      </c>
      <c r="H21" s="28">
        <f t="shared" si="1"/>
        <v>41.776000000000003</v>
      </c>
      <c r="I21" s="27">
        <v>32951</v>
      </c>
      <c r="J21" s="27">
        <v>367796</v>
      </c>
    </row>
    <row r="22" spans="1:10" s="3" customFormat="1" x14ac:dyDescent="0.25">
      <c r="A22" s="26">
        <v>14</v>
      </c>
      <c r="B22" s="27" t="s">
        <v>25</v>
      </c>
      <c r="C22" s="27">
        <v>1560</v>
      </c>
      <c r="D22" s="27">
        <v>18477</v>
      </c>
      <c r="E22" s="27">
        <v>354</v>
      </c>
      <c r="F22" s="27">
        <v>3075</v>
      </c>
      <c r="G22" s="28">
        <f t="shared" si="0"/>
        <v>22.692307692307693</v>
      </c>
      <c r="H22" s="28">
        <f t="shared" si="1"/>
        <v>16.642312063646695</v>
      </c>
      <c r="I22" s="27">
        <v>4556</v>
      </c>
      <c r="J22" s="27">
        <v>36146</v>
      </c>
    </row>
    <row r="23" spans="1:10" s="3" customFormat="1" x14ac:dyDescent="0.25">
      <c r="A23" s="26">
        <v>15</v>
      </c>
      <c r="B23" s="27" t="s">
        <v>26</v>
      </c>
      <c r="C23" s="27">
        <v>9183</v>
      </c>
      <c r="D23" s="27">
        <v>36808</v>
      </c>
      <c r="E23" s="27">
        <v>6514</v>
      </c>
      <c r="F23" s="27">
        <v>19524</v>
      </c>
      <c r="G23" s="28">
        <f t="shared" si="0"/>
        <v>70.935424153326792</v>
      </c>
      <c r="H23" s="28">
        <f t="shared" si="1"/>
        <v>53.042816778961097</v>
      </c>
      <c r="I23" s="27">
        <v>34344</v>
      </c>
      <c r="J23" s="27">
        <v>252379</v>
      </c>
    </row>
    <row r="24" spans="1:10" s="3" customFormat="1" x14ac:dyDescent="0.25">
      <c r="A24" s="26">
        <v>16</v>
      </c>
      <c r="B24" s="27" t="s">
        <v>27</v>
      </c>
      <c r="C24" s="27">
        <v>2315</v>
      </c>
      <c r="D24" s="27">
        <v>24856</v>
      </c>
      <c r="E24" s="27">
        <v>1293</v>
      </c>
      <c r="F24" s="27">
        <v>12514</v>
      </c>
      <c r="G24" s="28">
        <f t="shared" si="0"/>
        <v>55.85313174946004</v>
      </c>
      <c r="H24" s="28">
        <f t="shared" si="1"/>
        <v>50.34599291921468</v>
      </c>
      <c r="I24" s="27">
        <v>17084</v>
      </c>
      <c r="J24" s="27">
        <v>136618</v>
      </c>
    </row>
    <row r="25" spans="1:10" s="3" customFormat="1" x14ac:dyDescent="0.25">
      <c r="A25" s="26">
        <v>17</v>
      </c>
      <c r="B25" s="27" t="s">
        <v>28</v>
      </c>
      <c r="C25" s="27">
        <v>6005</v>
      </c>
      <c r="D25" s="27">
        <v>57334</v>
      </c>
      <c r="E25" s="27">
        <v>4912</v>
      </c>
      <c r="F25" s="27">
        <v>20277</v>
      </c>
      <c r="G25" s="28">
        <f t="shared" si="0"/>
        <v>81.798501248959198</v>
      </c>
      <c r="H25" s="28">
        <f t="shared" si="1"/>
        <v>35.36644922733457</v>
      </c>
      <c r="I25" s="27">
        <v>38474</v>
      </c>
      <c r="J25" s="27">
        <v>305109</v>
      </c>
    </row>
    <row r="26" spans="1:10" s="3" customFormat="1" x14ac:dyDescent="0.25">
      <c r="A26" s="26">
        <v>18</v>
      </c>
      <c r="B26" s="27" t="s">
        <v>29</v>
      </c>
      <c r="C26" s="27">
        <v>7466</v>
      </c>
      <c r="D26" s="27">
        <v>38414</v>
      </c>
      <c r="E26" s="27">
        <v>1280</v>
      </c>
      <c r="F26" s="27">
        <v>7594</v>
      </c>
      <c r="G26" s="28">
        <f t="shared" si="0"/>
        <v>17.144387891776049</v>
      </c>
      <c r="H26" s="28">
        <f t="shared" si="1"/>
        <v>19.768834279169052</v>
      </c>
      <c r="I26" s="27">
        <v>13822</v>
      </c>
      <c r="J26" s="27">
        <v>118911</v>
      </c>
    </row>
    <row r="27" spans="1:10" s="3" customFormat="1" x14ac:dyDescent="0.25">
      <c r="A27" s="26">
        <v>19</v>
      </c>
      <c r="B27" s="27" t="s">
        <v>30</v>
      </c>
      <c r="C27" s="27">
        <v>4000</v>
      </c>
      <c r="D27" s="27">
        <v>42000</v>
      </c>
      <c r="E27" s="27">
        <v>1768</v>
      </c>
      <c r="F27" s="27">
        <v>15602</v>
      </c>
      <c r="G27" s="28">
        <f t="shared" si="0"/>
        <v>44.2</v>
      </c>
      <c r="H27" s="28">
        <f t="shared" si="1"/>
        <v>37.147619047619045</v>
      </c>
      <c r="I27" s="27">
        <v>24117</v>
      </c>
      <c r="J27" s="27">
        <v>204685</v>
      </c>
    </row>
    <row r="28" spans="1:10" s="3" customFormat="1" x14ac:dyDescent="0.25">
      <c r="A28" s="26">
        <v>20</v>
      </c>
      <c r="B28" s="27" t="s">
        <v>31</v>
      </c>
      <c r="C28" s="27">
        <v>802</v>
      </c>
      <c r="D28" s="27">
        <v>4872</v>
      </c>
      <c r="E28" s="27">
        <v>239</v>
      </c>
      <c r="F28" s="27">
        <v>2042</v>
      </c>
      <c r="G28" s="28">
        <f t="shared" si="0"/>
        <v>29.800498753117203</v>
      </c>
      <c r="H28" s="28">
        <f t="shared" si="1"/>
        <v>41.912972085385881</v>
      </c>
      <c r="I28" s="27">
        <v>4022</v>
      </c>
      <c r="J28" s="27">
        <v>41206</v>
      </c>
    </row>
    <row r="29" spans="1:10" s="3" customFormat="1" x14ac:dyDescent="0.25">
      <c r="A29" s="26">
        <v>21</v>
      </c>
      <c r="B29" s="27" t="s">
        <v>32</v>
      </c>
      <c r="C29" s="27">
        <v>2623</v>
      </c>
      <c r="D29" s="27">
        <v>2409</v>
      </c>
      <c r="E29" s="27">
        <v>924</v>
      </c>
      <c r="F29" s="27">
        <v>7627</v>
      </c>
      <c r="G29" s="28">
        <f t="shared" si="0"/>
        <v>35.226839496759439</v>
      </c>
      <c r="H29" s="28">
        <f t="shared" si="1"/>
        <v>316.604400166044</v>
      </c>
      <c r="I29" s="27">
        <v>10509</v>
      </c>
      <c r="J29" s="27">
        <v>82981</v>
      </c>
    </row>
    <row r="30" spans="1:10" s="3" customFormat="1" x14ac:dyDescent="0.25">
      <c r="A30" s="26">
        <v>22</v>
      </c>
      <c r="B30" s="27" t="s">
        <v>33</v>
      </c>
      <c r="C30" s="27">
        <v>136</v>
      </c>
      <c r="D30" s="27">
        <v>2122</v>
      </c>
      <c r="E30" s="27">
        <v>1360</v>
      </c>
      <c r="F30" s="27">
        <v>1967</v>
      </c>
      <c r="G30" s="28">
        <f t="shared" si="0"/>
        <v>1000</v>
      </c>
      <c r="H30" s="28">
        <f t="shared" si="1"/>
        <v>92.69557021677663</v>
      </c>
      <c r="I30" s="27">
        <v>2845</v>
      </c>
      <c r="J30" s="27">
        <v>16900</v>
      </c>
    </row>
    <row r="31" spans="1:10" s="3" customFormat="1" x14ac:dyDescent="0.25">
      <c r="A31" s="26">
        <v>23</v>
      </c>
      <c r="B31" s="27" t="s">
        <v>34</v>
      </c>
      <c r="C31" s="27">
        <v>9635</v>
      </c>
      <c r="D31" s="27">
        <v>45941</v>
      </c>
      <c r="E31" s="27">
        <v>1764</v>
      </c>
      <c r="F31" s="27">
        <v>12851</v>
      </c>
      <c r="G31" s="28">
        <f t="shared" si="0"/>
        <v>18.30825116761806</v>
      </c>
      <c r="H31" s="28">
        <f t="shared" si="1"/>
        <v>27.97283472279663</v>
      </c>
      <c r="I31" s="27">
        <v>19286</v>
      </c>
      <c r="J31" s="27">
        <v>154944</v>
      </c>
    </row>
    <row r="32" spans="1:10" s="3" customFormat="1" x14ac:dyDescent="0.25">
      <c r="A32" s="26">
        <v>24</v>
      </c>
      <c r="B32" s="27" t="s">
        <v>35</v>
      </c>
      <c r="C32" s="27">
        <v>779</v>
      </c>
      <c r="D32" s="27">
        <v>21560</v>
      </c>
      <c r="E32" s="27">
        <v>1077</v>
      </c>
      <c r="F32" s="27">
        <v>6612</v>
      </c>
      <c r="G32" s="28">
        <f t="shared" si="0"/>
        <v>138.25417201540438</v>
      </c>
      <c r="H32" s="28">
        <f t="shared" si="1"/>
        <v>30.667903525046381</v>
      </c>
      <c r="I32" s="27">
        <v>13431</v>
      </c>
      <c r="J32" s="27">
        <v>134112</v>
      </c>
    </row>
    <row r="33" spans="1:10" s="3" customFormat="1" x14ac:dyDescent="0.25">
      <c r="A33" s="26">
        <v>25</v>
      </c>
      <c r="B33" s="27" t="s">
        <v>36</v>
      </c>
      <c r="C33" s="27">
        <v>1400</v>
      </c>
      <c r="D33" s="27">
        <v>12095</v>
      </c>
      <c r="E33" s="27">
        <v>1428</v>
      </c>
      <c r="F33" s="27">
        <v>4896</v>
      </c>
      <c r="G33" s="28">
        <f t="shared" si="0"/>
        <v>102</v>
      </c>
      <c r="H33" s="28">
        <f t="shared" si="1"/>
        <v>40.479536998759819</v>
      </c>
      <c r="I33" s="27">
        <v>8988</v>
      </c>
      <c r="J33" s="27">
        <v>68189</v>
      </c>
    </row>
    <row r="34" spans="1:10" s="3" customFormat="1" x14ac:dyDescent="0.25">
      <c r="A34" s="26">
        <v>26</v>
      </c>
      <c r="B34" s="27" t="s">
        <v>37</v>
      </c>
      <c r="C34" s="27">
        <v>422</v>
      </c>
      <c r="D34" s="27">
        <v>11280</v>
      </c>
      <c r="E34" s="27">
        <v>532</v>
      </c>
      <c r="F34" s="27">
        <v>4074</v>
      </c>
      <c r="G34" s="28">
        <f t="shared" si="0"/>
        <v>126.06635071090047</v>
      </c>
      <c r="H34" s="28">
        <f t="shared" si="1"/>
        <v>36.117021276595743</v>
      </c>
      <c r="I34" s="27">
        <v>6913</v>
      </c>
      <c r="J34" s="27">
        <v>50783</v>
      </c>
    </row>
    <row r="35" spans="1:10" s="3" customFormat="1" x14ac:dyDescent="0.25">
      <c r="A35" s="26">
        <v>27</v>
      </c>
      <c r="B35" s="27" t="s">
        <v>38</v>
      </c>
      <c r="C35" s="27">
        <v>70000</v>
      </c>
      <c r="D35" s="27">
        <v>221382</v>
      </c>
      <c r="E35" s="27">
        <v>143502</v>
      </c>
      <c r="F35" s="27">
        <v>145104</v>
      </c>
      <c r="G35" s="28">
        <f t="shared" si="0"/>
        <v>205.00285714285712</v>
      </c>
      <c r="H35" s="28">
        <f t="shared" si="1"/>
        <v>65.544624224191665</v>
      </c>
      <c r="I35" s="27">
        <v>248042</v>
      </c>
      <c r="J35" s="27">
        <v>1055048</v>
      </c>
    </row>
    <row r="36" spans="1:10" s="3" customFormat="1" x14ac:dyDescent="0.25">
      <c r="A36" s="26">
        <v>28</v>
      </c>
      <c r="B36" s="27" t="s">
        <v>39</v>
      </c>
      <c r="C36" s="27">
        <v>1911</v>
      </c>
      <c r="D36" s="27">
        <v>27502</v>
      </c>
      <c r="E36" s="27">
        <v>920</v>
      </c>
      <c r="F36" s="27">
        <v>7430</v>
      </c>
      <c r="G36" s="28">
        <f t="shared" si="0"/>
        <v>48.142333856619572</v>
      </c>
      <c r="H36" s="28">
        <f t="shared" si="1"/>
        <v>27.016217002399824</v>
      </c>
      <c r="I36" s="27">
        <v>11727</v>
      </c>
      <c r="J36" s="27">
        <v>105899</v>
      </c>
    </row>
    <row r="37" spans="1:10" s="3" customFormat="1" x14ac:dyDescent="0.25">
      <c r="A37" s="26">
        <v>29</v>
      </c>
      <c r="B37" s="27" t="s">
        <v>40</v>
      </c>
      <c r="C37" s="27">
        <v>22125</v>
      </c>
      <c r="D37" s="27">
        <v>299464</v>
      </c>
      <c r="E37" s="27">
        <v>28950</v>
      </c>
      <c r="F37" s="27">
        <v>179912</v>
      </c>
      <c r="G37" s="28">
        <f t="shared" si="0"/>
        <v>130.84745762711864</v>
      </c>
      <c r="H37" s="28">
        <f t="shared" si="1"/>
        <v>60.078006037453576</v>
      </c>
      <c r="I37" s="27">
        <v>218246</v>
      </c>
      <c r="J37" s="27">
        <v>2245748</v>
      </c>
    </row>
    <row r="38" spans="1:10" s="3" customFormat="1" x14ac:dyDescent="0.25">
      <c r="A38" s="26">
        <v>30</v>
      </c>
      <c r="B38" s="27" t="s">
        <v>41</v>
      </c>
      <c r="C38" s="27">
        <v>1444</v>
      </c>
      <c r="D38" s="27">
        <v>15199</v>
      </c>
      <c r="E38" s="27">
        <v>628</v>
      </c>
      <c r="F38" s="27">
        <v>5020</v>
      </c>
      <c r="G38" s="28">
        <f t="shared" si="0"/>
        <v>43.490304709141277</v>
      </c>
      <c r="H38" s="28">
        <f t="shared" si="1"/>
        <v>33.028488716362922</v>
      </c>
      <c r="I38" s="27">
        <v>8383</v>
      </c>
      <c r="J38" s="27">
        <v>62435</v>
      </c>
    </row>
    <row r="39" spans="1:10" s="3" customFormat="1" x14ac:dyDescent="0.25">
      <c r="A39" s="26">
        <v>31</v>
      </c>
      <c r="B39" s="27" t="s">
        <v>42</v>
      </c>
      <c r="C39" s="27">
        <v>504</v>
      </c>
      <c r="D39" s="27">
        <v>4132</v>
      </c>
      <c r="E39" s="27">
        <v>410</v>
      </c>
      <c r="F39" s="27">
        <v>2507</v>
      </c>
      <c r="G39" s="28">
        <f t="shared" si="0"/>
        <v>81.349206349206355</v>
      </c>
      <c r="H39" s="28">
        <f t="shared" si="1"/>
        <v>60.672797676669902</v>
      </c>
      <c r="I39" s="27">
        <v>5220</v>
      </c>
      <c r="J39" s="27">
        <v>46955</v>
      </c>
    </row>
    <row r="40" spans="1:10" s="3" customFormat="1" x14ac:dyDescent="0.25">
      <c r="A40" s="26">
        <v>32</v>
      </c>
      <c r="B40" s="27" t="s">
        <v>43</v>
      </c>
      <c r="C40" s="27">
        <v>12014</v>
      </c>
      <c r="D40" s="27">
        <v>230000</v>
      </c>
      <c r="E40" s="27">
        <v>11612</v>
      </c>
      <c r="F40" s="27">
        <v>87885</v>
      </c>
      <c r="G40" s="28">
        <f t="shared" si="0"/>
        <v>96.653903778924587</v>
      </c>
      <c r="H40" s="28">
        <f t="shared" si="1"/>
        <v>38.210869565217394</v>
      </c>
      <c r="I40" s="27">
        <v>134271</v>
      </c>
      <c r="J40" s="27">
        <v>1426525</v>
      </c>
    </row>
    <row r="41" spans="1:10" s="3" customFormat="1" x14ac:dyDescent="0.25">
      <c r="A41" s="26">
        <v>33</v>
      </c>
      <c r="B41" s="27" t="s">
        <v>44</v>
      </c>
      <c r="C41" s="27">
        <v>5456</v>
      </c>
      <c r="D41" s="27">
        <v>56958</v>
      </c>
      <c r="E41" s="27">
        <v>4372</v>
      </c>
      <c r="F41" s="27">
        <v>22791</v>
      </c>
      <c r="G41" s="28">
        <f t="shared" si="0"/>
        <v>80.131964809384158</v>
      </c>
      <c r="H41" s="28">
        <f t="shared" si="1"/>
        <v>40.013694301063943</v>
      </c>
      <c r="I41" s="27">
        <v>41272</v>
      </c>
      <c r="J41" s="27">
        <v>306811</v>
      </c>
    </row>
    <row r="42" spans="1:10" s="3" customFormat="1" ht="18.75" x14ac:dyDescent="0.4">
      <c r="A42" s="29" t="s">
        <v>45</v>
      </c>
      <c r="B42" s="30"/>
      <c r="C42" s="31">
        <f>SUM(C9:C41)</f>
        <v>271289</v>
      </c>
      <c r="D42" s="31">
        <f>SUM(D9:D41)</f>
        <v>1887462</v>
      </c>
      <c r="E42" s="31">
        <f>SUM(E9:E41)</f>
        <v>275385</v>
      </c>
      <c r="F42" s="31">
        <f>SUM(F9:F41)</f>
        <v>874805</v>
      </c>
      <c r="G42" s="32">
        <f t="shared" si="0"/>
        <v>101.50982900154449</v>
      </c>
      <c r="H42" s="32">
        <f t="shared" si="1"/>
        <v>46.348217871406156</v>
      </c>
      <c r="I42" s="31">
        <f>SUM(I9:I41)</f>
        <v>1257672</v>
      </c>
      <c r="J42" s="31">
        <f>SUM(J9:J41)</f>
        <v>10820967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SheetLayoutView="100" workbookViewId="0">
      <selection activeCell="C11" sqref="C11"/>
    </sheetView>
  </sheetViews>
  <sheetFormatPr defaultColWidth="9.140625" defaultRowHeight="15" x14ac:dyDescent="0.25"/>
  <cols>
    <col min="1" max="1" width="6.42578125" style="1" customWidth="1"/>
    <col min="2" max="2" width="28.85546875" style="1" customWidth="1"/>
    <col min="3" max="3" width="11" style="1" customWidth="1"/>
    <col min="4" max="4" width="11.28515625" style="2" customWidth="1"/>
    <col min="5" max="5" width="11" style="1" customWidth="1"/>
    <col min="6" max="6" width="12" style="2" customWidth="1"/>
    <col min="7" max="7" width="9.5703125" style="2" customWidth="1"/>
    <col min="8" max="8" width="9.42578125" style="2" customWidth="1"/>
    <col min="9" max="9" width="11.5703125" style="1" customWidth="1"/>
    <col min="10" max="10" width="12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50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33" t="s">
        <v>64</v>
      </c>
      <c r="B5" s="34"/>
      <c r="C5" s="35"/>
      <c r="D5" s="36"/>
      <c r="E5" s="37"/>
      <c r="F5" s="36"/>
      <c r="G5" s="36"/>
      <c r="H5" s="36"/>
      <c r="I5" s="35"/>
      <c r="J5" s="38" t="s">
        <v>4</v>
      </c>
    </row>
    <row r="6" spans="1:10" ht="15.75" customHeight="1" x14ac:dyDescent="0.25">
      <c r="A6" s="15" t="s">
        <v>5</v>
      </c>
      <c r="B6" s="16" t="s">
        <v>6</v>
      </c>
      <c r="C6" s="16" t="str">
        <f>ACP!C6</f>
        <v>Target 2023 - 24</v>
      </c>
      <c r="D6" s="17"/>
      <c r="E6" s="18" t="s">
        <v>7</v>
      </c>
      <c r="F6" s="19"/>
      <c r="G6" s="15" t="s">
        <v>8</v>
      </c>
      <c r="H6" s="20"/>
      <c r="I6" s="18" t="s">
        <v>9</v>
      </c>
      <c r="J6" s="21"/>
    </row>
    <row r="7" spans="1:10" ht="27" customHeight="1" x14ac:dyDescent="0.25">
      <c r="A7" s="8"/>
      <c r="B7" s="7"/>
      <c r="C7" s="22"/>
      <c r="D7" s="22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10</v>
      </c>
      <c r="D8" s="25" t="s">
        <v>11</v>
      </c>
      <c r="E8" s="4" t="s">
        <v>10</v>
      </c>
      <c r="F8" s="25" t="s">
        <v>11</v>
      </c>
      <c r="G8" s="25" t="s">
        <v>10</v>
      </c>
      <c r="H8" s="25" t="s">
        <v>11</v>
      </c>
      <c r="I8" s="4" t="s">
        <v>10</v>
      </c>
      <c r="J8" s="25" t="s">
        <v>11</v>
      </c>
    </row>
    <row r="9" spans="1:10" s="3" customFormat="1" x14ac:dyDescent="0.25">
      <c r="A9" s="26">
        <v>1</v>
      </c>
      <c r="B9" s="27" t="s">
        <v>12</v>
      </c>
      <c r="C9" s="27">
        <v>26129</v>
      </c>
      <c r="D9" s="27">
        <v>103978</v>
      </c>
      <c r="E9" s="27">
        <v>33157</v>
      </c>
      <c r="F9" s="27">
        <v>74849</v>
      </c>
      <c r="G9" s="28">
        <f t="shared" ref="G9:G42" si="0">(E9/C9)*100</f>
        <v>126.89731715718166</v>
      </c>
      <c r="H9" s="28">
        <f t="shared" ref="H9:H42" si="1">(F9/D9)*100</f>
        <v>71.985419992690751</v>
      </c>
      <c r="I9" s="27">
        <v>130682</v>
      </c>
      <c r="J9" s="27">
        <v>182622</v>
      </c>
    </row>
    <row r="10" spans="1:10" s="3" customFormat="1" x14ac:dyDescent="0.25">
      <c r="A10" s="26">
        <v>2</v>
      </c>
      <c r="B10" s="27" t="s">
        <v>13</v>
      </c>
      <c r="C10" s="27">
        <v>14897</v>
      </c>
      <c r="D10" s="27">
        <v>27060</v>
      </c>
      <c r="E10" s="27">
        <v>3205</v>
      </c>
      <c r="F10" s="27">
        <v>3197</v>
      </c>
      <c r="G10" s="28">
        <f t="shared" si="0"/>
        <v>21.514398872256159</v>
      </c>
      <c r="H10" s="28">
        <f t="shared" si="1"/>
        <v>11.814486326681449</v>
      </c>
      <c r="I10" s="27">
        <v>10940</v>
      </c>
      <c r="J10" s="27">
        <v>5499</v>
      </c>
    </row>
    <row r="11" spans="1:10" s="3" customFormat="1" x14ac:dyDescent="0.25">
      <c r="A11" s="26">
        <v>3</v>
      </c>
      <c r="B11" s="27" t="s">
        <v>14</v>
      </c>
      <c r="C11" s="27">
        <v>18505</v>
      </c>
      <c r="D11" s="27">
        <v>62085</v>
      </c>
      <c r="E11" s="27">
        <v>11943</v>
      </c>
      <c r="F11" s="27">
        <v>18363</v>
      </c>
      <c r="G11" s="28">
        <f t="shared" si="0"/>
        <v>64.53931369900026</v>
      </c>
      <c r="H11" s="28">
        <f t="shared" si="1"/>
        <v>29.577192558589033</v>
      </c>
      <c r="I11" s="27">
        <v>46568</v>
      </c>
      <c r="J11" s="27">
        <v>25031</v>
      </c>
    </row>
    <row r="12" spans="1:10" s="3" customFormat="1" x14ac:dyDescent="0.25">
      <c r="A12" s="26">
        <v>4</v>
      </c>
      <c r="B12" s="27" t="s">
        <v>15</v>
      </c>
      <c r="C12" s="27">
        <v>11123</v>
      </c>
      <c r="D12" s="27">
        <v>11171</v>
      </c>
      <c r="E12" s="27">
        <v>1933</v>
      </c>
      <c r="F12" s="27">
        <v>2139</v>
      </c>
      <c r="G12" s="28">
        <f t="shared" si="0"/>
        <v>17.378405106536007</v>
      </c>
      <c r="H12" s="28">
        <f t="shared" si="1"/>
        <v>19.147793393608449</v>
      </c>
      <c r="I12" s="27">
        <v>6325</v>
      </c>
      <c r="J12" s="27">
        <v>3852</v>
      </c>
    </row>
    <row r="13" spans="1:10" s="3" customFormat="1" x14ac:dyDescent="0.25">
      <c r="A13" s="26">
        <v>5</v>
      </c>
      <c r="B13" s="27" t="s">
        <v>16</v>
      </c>
      <c r="C13" s="27">
        <v>13818</v>
      </c>
      <c r="D13" s="27">
        <v>40388</v>
      </c>
      <c r="E13" s="27">
        <v>6437</v>
      </c>
      <c r="F13" s="27">
        <v>3182</v>
      </c>
      <c r="G13" s="28">
        <f t="shared" si="0"/>
        <v>46.584165581126072</v>
      </c>
      <c r="H13" s="28">
        <f t="shared" si="1"/>
        <v>7.8785777953847687</v>
      </c>
      <c r="I13" s="27">
        <v>18727</v>
      </c>
      <c r="J13" s="27">
        <v>6520</v>
      </c>
    </row>
    <row r="14" spans="1:10" s="3" customFormat="1" x14ac:dyDescent="0.25">
      <c r="A14" s="26">
        <v>6</v>
      </c>
      <c r="B14" s="27" t="s">
        <v>17</v>
      </c>
      <c r="C14" s="27">
        <v>13815</v>
      </c>
      <c r="D14" s="27">
        <v>9912</v>
      </c>
      <c r="E14" s="27">
        <v>9102</v>
      </c>
      <c r="F14" s="27">
        <v>5754</v>
      </c>
      <c r="G14" s="28">
        <f t="shared" si="0"/>
        <v>65.884907709011941</v>
      </c>
      <c r="H14" s="28">
        <f t="shared" si="1"/>
        <v>58.050847457627121</v>
      </c>
      <c r="I14" s="27">
        <v>43050</v>
      </c>
      <c r="J14" s="27">
        <v>10383</v>
      </c>
    </row>
    <row r="15" spans="1:10" s="3" customFormat="1" x14ac:dyDescent="0.25">
      <c r="A15" s="26">
        <v>7</v>
      </c>
      <c r="B15" s="27" t="s">
        <v>18</v>
      </c>
      <c r="C15" s="27">
        <v>13212</v>
      </c>
      <c r="D15" s="27">
        <v>34790</v>
      </c>
      <c r="E15" s="27">
        <v>12663</v>
      </c>
      <c r="F15" s="27">
        <v>21587</v>
      </c>
      <c r="G15" s="28">
        <f t="shared" si="0"/>
        <v>95.844686648501366</v>
      </c>
      <c r="H15" s="28">
        <f t="shared" si="1"/>
        <v>62.049439494107503</v>
      </c>
      <c r="I15" s="27">
        <v>37721</v>
      </c>
      <c r="J15" s="27">
        <v>31700</v>
      </c>
    </row>
    <row r="16" spans="1:10" s="3" customFormat="1" x14ac:dyDescent="0.25">
      <c r="A16" s="26">
        <v>8</v>
      </c>
      <c r="B16" s="27" t="s">
        <v>19</v>
      </c>
      <c r="C16" s="27">
        <v>38470</v>
      </c>
      <c r="D16" s="27">
        <v>10957</v>
      </c>
      <c r="E16" s="27">
        <v>3466</v>
      </c>
      <c r="F16" s="27">
        <v>5368</v>
      </c>
      <c r="G16" s="28">
        <f t="shared" si="0"/>
        <v>9.0096178840655057</v>
      </c>
      <c r="H16" s="28">
        <f t="shared" si="1"/>
        <v>48.991512275257826</v>
      </c>
      <c r="I16" s="27">
        <v>11839</v>
      </c>
      <c r="J16" s="27">
        <v>8205</v>
      </c>
    </row>
    <row r="17" spans="1:10" s="3" customFormat="1" x14ac:dyDescent="0.25">
      <c r="A17" s="26">
        <v>9</v>
      </c>
      <c r="B17" s="27" t="s">
        <v>20</v>
      </c>
      <c r="C17" s="27">
        <v>1470</v>
      </c>
      <c r="D17" s="27">
        <v>5730</v>
      </c>
      <c r="E17" s="27">
        <v>2095</v>
      </c>
      <c r="F17" s="27">
        <v>1014</v>
      </c>
      <c r="G17" s="28">
        <f t="shared" si="0"/>
        <v>142.51700680272108</v>
      </c>
      <c r="H17" s="28">
        <f t="shared" si="1"/>
        <v>17.69633507853403</v>
      </c>
      <c r="I17" s="27">
        <v>6761</v>
      </c>
      <c r="J17" s="27">
        <v>2568</v>
      </c>
    </row>
    <row r="18" spans="1:10" s="3" customFormat="1" x14ac:dyDescent="0.25">
      <c r="A18" s="26">
        <v>10</v>
      </c>
      <c r="B18" s="27" t="s">
        <v>21</v>
      </c>
      <c r="C18" s="27">
        <v>135</v>
      </c>
      <c r="D18" s="27">
        <v>800</v>
      </c>
      <c r="E18" s="27">
        <v>902</v>
      </c>
      <c r="F18" s="27">
        <v>296</v>
      </c>
      <c r="G18" s="28">
        <f t="shared" si="0"/>
        <v>668.14814814814815</v>
      </c>
      <c r="H18" s="28">
        <f t="shared" si="1"/>
        <v>37</v>
      </c>
      <c r="I18" s="27">
        <v>989</v>
      </c>
      <c r="J18" s="27">
        <v>357</v>
      </c>
    </row>
    <row r="19" spans="1:10" s="3" customFormat="1" x14ac:dyDescent="0.25">
      <c r="A19" s="26">
        <v>11</v>
      </c>
      <c r="B19" s="27" t="s">
        <v>22</v>
      </c>
      <c r="C19" s="27">
        <v>1425</v>
      </c>
      <c r="D19" s="27">
        <v>3890</v>
      </c>
      <c r="E19" s="27">
        <v>4446</v>
      </c>
      <c r="F19" s="27">
        <v>2642</v>
      </c>
      <c r="G19" s="28">
        <f t="shared" si="0"/>
        <v>312</v>
      </c>
      <c r="H19" s="28">
        <f t="shared" si="1"/>
        <v>67.917737789203088</v>
      </c>
      <c r="I19" s="27">
        <v>11868</v>
      </c>
      <c r="J19" s="27">
        <v>4848</v>
      </c>
    </row>
    <row r="20" spans="1:10" s="3" customFormat="1" x14ac:dyDescent="0.25">
      <c r="A20" s="26">
        <v>12</v>
      </c>
      <c r="B20" s="27" t="s">
        <v>23</v>
      </c>
      <c r="C20" s="27">
        <v>14291</v>
      </c>
      <c r="D20" s="27">
        <v>22040</v>
      </c>
      <c r="E20" s="27">
        <v>6402</v>
      </c>
      <c r="F20" s="27">
        <v>3297</v>
      </c>
      <c r="G20" s="28">
        <f t="shared" si="0"/>
        <v>44.797424952767479</v>
      </c>
      <c r="H20" s="28">
        <f t="shared" si="1"/>
        <v>14.959165154264973</v>
      </c>
      <c r="I20" s="27">
        <v>27244</v>
      </c>
      <c r="J20" s="27">
        <v>9695</v>
      </c>
    </row>
    <row r="21" spans="1:10" s="3" customFormat="1" x14ac:dyDescent="0.25">
      <c r="A21" s="26">
        <v>13</v>
      </c>
      <c r="B21" s="27" t="s">
        <v>24</v>
      </c>
      <c r="C21" s="27">
        <v>8020</v>
      </c>
      <c r="D21" s="27">
        <v>4230</v>
      </c>
      <c r="E21" s="27">
        <v>3318</v>
      </c>
      <c r="F21" s="27">
        <v>2305</v>
      </c>
      <c r="G21" s="28">
        <f t="shared" si="0"/>
        <v>41.371571072319199</v>
      </c>
      <c r="H21" s="28">
        <f t="shared" si="1"/>
        <v>54.491725768321508</v>
      </c>
      <c r="I21" s="27">
        <v>14531</v>
      </c>
      <c r="J21" s="27">
        <v>11498</v>
      </c>
    </row>
    <row r="22" spans="1:10" s="3" customFormat="1" x14ac:dyDescent="0.25">
      <c r="A22" s="26">
        <v>14</v>
      </c>
      <c r="B22" s="27" t="s">
        <v>25</v>
      </c>
      <c r="C22" s="27">
        <v>12686</v>
      </c>
      <c r="D22" s="27">
        <v>24740</v>
      </c>
      <c r="E22" s="27">
        <v>12426</v>
      </c>
      <c r="F22" s="27">
        <v>12548</v>
      </c>
      <c r="G22" s="28">
        <f t="shared" si="0"/>
        <v>97.950496610436701</v>
      </c>
      <c r="H22" s="28">
        <f t="shared" si="1"/>
        <v>50.719482619240097</v>
      </c>
      <c r="I22" s="27">
        <v>17329</v>
      </c>
      <c r="J22" s="27">
        <v>16113</v>
      </c>
    </row>
    <row r="23" spans="1:10" s="3" customFormat="1" x14ac:dyDescent="0.25">
      <c r="A23" s="26">
        <v>15</v>
      </c>
      <c r="B23" s="27" t="s">
        <v>26</v>
      </c>
      <c r="C23" s="27">
        <v>5584</v>
      </c>
      <c r="D23" s="27">
        <v>13541</v>
      </c>
      <c r="E23" s="27">
        <v>5940</v>
      </c>
      <c r="F23" s="27">
        <v>3571</v>
      </c>
      <c r="G23" s="28">
        <f t="shared" si="0"/>
        <v>106.3753581661891</v>
      </c>
      <c r="H23" s="28">
        <f t="shared" si="1"/>
        <v>26.371759840484454</v>
      </c>
      <c r="I23" s="27">
        <v>24734</v>
      </c>
      <c r="J23" s="27">
        <v>9438</v>
      </c>
    </row>
    <row r="24" spans="1:10" s="3" customFormat="1" x14ac:dyDescent="0.25">
      <c r="A24" s="26">
        <v>16</v>
      </c>
      <c r="B24" s="27" t="s">
        <v>27</v>
      </c>
      <c r="C24" s="27">
        <v>15358</v>
      </c>
      <c r="D24" s="27">
        <v>18143</v>
      </c>
      <c r="E24" s="27">
        <v>9122</v>
      </c>
      <c r="F24" s="27">
        <v>12433</v>
      </c>
      <c r="G24" s="28">
        <f t="shared" si="0"/>
        <v>59.395754655554114</v>
      </c>
      <c r="H24" s="28">
        <f t="shared" si="1"/>
        <v>68.527806867662449</v>
      </c>
      <c r="I24" s="27">
        <v>15428</v>
      </c>
      <c r="J24" s="27">
        <v>15443</v>
      </c>
    </row>
    <row r="25" spans="1:10" s="3" customFormat="1" x14ac:dyDescent="0.25">
      <c r="A25" s="26">
        <v>17</v>
      </c>
      <c r="B25" s="27" t="s">
        <v>28</v>
      </c>
      <c r="C25" s="27">
        <v>15065</v>
      </c>
      <c r="D25" s="27">
        <v>14917</v>
      </c>
      <c r="E25" s="27">
        <v>11436</v>
      </c>
      <c r="F25" s="27">
        <v>4990</v>
      </c>
      <c r="G25" s="28">
        <f t="shared" si="0"/>
        <v>75.911052107534019</v>
      </c>
      <c r="H25" s="28">
        <f t="shared" si="1"/>
        <v>33.451766440973387</v>
      </c>
      <c r="I25" s="27">
        <v>31170</v>
      </c>
      <c r="J25" s="27">
        <v>7886</v>
      </c>
    </row>
    <row r="26" spans="1:10" s="3" customFormat="1" x14ac:dyDescent="0.25">
      <c r="A26" s="26">
        <v>18</v>
      </c>
      <c r="B26" s="27" t="s">
        <v>29</v>
      </c>
      <c r="C26" s="27">
        <v>3159</v>
      </c>
      <c r="D26" s="27">
        <v>4770</v>
      </c>
      <c r="E26" s="27">
        <v>6845</v>
      </c>
      <c r="F26" s="27">
        <v>47252</v>
      </c>
      <c r="G26" s="28">
        <f t="shared" si="0"/>
        <v>216.68249446027224</v>
      </c>
      <c r="H26" s="28">
        <f t="shared" si="1"/>
        <v>990.60796645702305</v>
      </c>
      <c r="I26" s="27">
        <v>25061</v>
      </c>
      <c r="J26" s="27">
        <v>58168</v>
      </c>
    </row>
    <row r="27" spans="1:10" s="3" customFormat="1" x14ac:dyDescent="0.25">
      <c r="A27" s="26">
        <v>19</v>
      </c>
      <c r="B27" s="27" t="s">
        <v>30</v>
      </c>
      <c r="C27" s="27">
        <v>3500</v>
      </c>
      <c r="D27" s="27">
        <v>18700</v>
      </c>
      <c r="E27" s="27">
        <v>5802</v>
      </c>
      <c r="F27" s="27">
        <v>7799</v>
      </c>
      <c r="G27" s="28">
        <f t="shared" si="0"/>
        <v>165.77142857142857</v>
      </c>
      <c r="H27" s="28">
        <f t="shared" si="1"/>
        <v>41.705882352941174</v>
      </c>
      <c r="I27" s="27">
        <v>24493</v>
      </c>
      <c r="J27" s="27">
        <v>16885</v>
      </c>
    </row>
    <row r="28" spans="1:10" s="3" customFormat="1" x14ac:dyDescent="0.25">
      <c r="A28" s="26">
        <v>20</v>
      </c>
      <c r="B28" s="27" t="s">
        <v>31</v>
      </c>
      <c r="C28" s="27">
        <v>1343</v>
      </c>
      <c r="D28" s="27">
        <v>3154</v>
      </c>
      <c r="E28" s="27">
        <v>3899</v>
      </c>
      <c r="F28" s="27">
        <v>3933</v>
      </c>
      <c r="G28" s="28">
        <f t="shared" si="0"/>
        <v>290.32017870439313</v>
      </c>
      <c r="H28" s="28">
        <f t="shared" si="1"/>
        <v>124.69879518072288</v>
      </c>
      <c r="I28" s="27">
        <v>12756</v>
      </c>
      <c r="J28" s="27">
        <v>5986</v>
      </c>
    </row>
    <row r="29" spans="1:10" s="3" customFormat="1" x14ac:dyDescent="0.25">
      <c r="A29" s="26">
        <v>21</v>
      </c>
      <c r="B29" s="27" t="s">
        <v>32</v>
      </c>
      <c r="C29" s="27">
        <v>3430</v>
      </c>
      <c r="D29" s="27">
        <v>3815</v>
      </c>
      <c r="E29" s="27">
        <v>2474</v>
      </c>
      <c r="F29" s="27">
        <v>7319</v>
      </c>
      <c r="G29" s="28">
        <f t="shared" si="0"/>
        <v>72.128279883381936</v>
      </c>
      <c r="H29" s="28">
        <f t="shared" si="1"/>
        <v>191.84796854521625</v>
      </c>
      <c r="I29" s="27">
        <v>10451</v>
      </c>
      <c r="J29" s="27">
        <v>15513</v>
      </c>
    </row>
    <row r="30" spans="1:10" s="3" customFormat="1" x14ac:dyDescent="0.25">
      <c r="A30" s="26">
        <v>22</v>
      </c>
      <c r="B30" s="27" t="s">
        <v>33</v>
      </c>
      <c r="C30" s="27">
        <v>3476</v>
      </c>
      <c r="D30" s="27">
        <v>4647</v>
      </c>
      <c r="E30" s="27">
        <v>4065</v>
      </c>
      <c r="F30" s="27">
        <v>1775</v>
      </c>
      <c r="G30" s="28">
        <f t="shared" si="0"/>
        <v>116.94476409666284</v>
      </c>
      <c r="H30" s="28">
        <f t="shared" si="1"/>
        <v>38.196686034000429</v>
      </c>
      <c r="I30" s="27">
        <v>11333</v>
      </c>
      <c r="J30" s="27">
        <v>2780</v>
      </c>
    </row>
    <row r="31" spans="1:10" s="3" customFormat="1" x14ac:dyDescent="0.25">
      <c r="A31" s="26">
        <v>23</v>
      </c>
      <c r="B31" s="27" t="s">
        <v>34</v>
      </c>
      <c r="C31" s="27">
        <v>98673</v>
      </c>
      <c r="D31" s="27">
        <v>21453</v>
      </c>
      <c r="E31" s="27">
        <v>7533</v>
      </c>
      <c r="F31" s="27">
        <v>7559</v>
      </c>
      <c r="G31" s="28">
        <f t="shared" si="0"/>
        <v>7.6343072573044308</v>
      </c>
      <c r="H31" s="28">
        <f t="shared" si="1"/>
        <v>35.235165244954089</v>
      </c>
      <c r="I31" s="27">
        <v>33594</v>
      </c>
      <c r="J31" s="27">
        <v>10204</v>
      </c>
    </row>
    <row r="32" spans="1:10" s="3" customFormat="1" x14ac:dyDescent="0.25">
      <c r="A32" s="26">
        <v>24</v>
      </c>
      <c r="B32" s="27" t="s">
        <v>35</v>
      </c>
      <c r="C32" s="27">
        <v>31983</v>
      </c>
      <c r="D32" s="27">
        <v>15170</v>
      </c>
      <c r="E32" s="27">
        <v>7807</v>
      </c>
      <c r="F32" s="27">
        <v>4822</v>
      </c>
      <c r="G32" s="28">
        <f t="shared" si="0"/>
        <v>24.409842728949755</v>
      </c>
      <c r="H32" s="28">
        <f t="shared" si="1"/>
        <v>31.786420566908376</v>
      </c>
      <c r="I32" s="27">
        <v>27221</v>
      </c>
      <c r="J32" s="27">
        <v>10749</v>
      </c>
    </row>
    <row r="33" spans="1:10" s="3" customFormat="1" x14ac:dyDescent="0.25">
      <c r="A33" s="26">
        <v>25</v>
      </c>
      <c r="B33" s="27" t="s">
        <v>36</v>
      </c>
      <c r="C33" s="27">
        <v>1853</v>
      </c>
      <c r="D33" s="27">
        <v>4420</v>
      </c>
      <c r="E33" s="27">
        <v>3996</v>
      </c>
      <c r="F33" s="27">
        <v>2099</v>
      </c>
      <c r="G33" s="28">
        <f t="shared" si="0"/>
        <v>215.65029681597409</v>
      </c>
      <c r="H33" s="28">
        <f t="shared" si="1"/>
        <v>47.488687782805428</v>
      </c>
      <c r="I33" s="27">
        <v>9872</v>
      </c>
      <c r="J33" s="27">
        <v>4231</v>
      </c>
    </row>
    <row r="34" spans="1:10" s="3" customFormat="1" x14ac:dyDescent="0.25">
      <c r="A34" s="26">
        <v>26</v>
      </c>
      <c r="B34" s="27" t="s">
        <v>37</v>
      </c>
      <c r="C34" s="27">
        <v>2219</v>
      </c>
      <c r="D34" s="27">
        <v>3691</v>
      </c>
      <c r="E34" s="27">
        <v>1008</v>
      </c>
      <c r="F34" s="27">
        <v>2889</v>
      </c>
      <c r="G34" s="28">
        <f t="shared" si="0"/>
        <v>45.425867507886437</v>
      </c>
      <c r="H34" s="28">
        <f t="shared" si="1"/>
        <v>78.271471146030891</v>
      </c>
      <c r="I34" s="27">
        <v>1348</v>
      </c>
      <c r="J34" s="27">
        <v>10049</v>
      </c>
    </row>
    <row r="35" spans="1:10" s="3" customFormat="1" x14ac:dyDescent="0.25">
      <c r="A35" s="26">
        <v>27</v>
      </c>
      <c r="B35" s="27" t="s">
        <v>38</v>
      </c>
      <c r="C35" s="27">
        <v>20318</v>
      </c>
      <c r="D35" s="27">
        <v>64805</v>
      </c>
      <c r="E35" s="27">
        <v>10045</v>
      </c>
      <c r="F35" s="27">
        <v>26845</v>
      </c>
      <c r="G35" s="28">
        <f t="shared" si="0"/>
        <v>49.438921153656857</v>
      </c>
      <c r="H35" s="28">
        <f t="shared" si="1"/>
        <v>41.424272818455364</v>
      </c>
      <c r="I35" s="27">
        <v>41631</v>
      </c>
      <c r="J35" s="27">
        <v>42907</v>
      </c>
    </row>
    <row r="36" spans="1:10" s="3" customFormat="1" x14ac:dyDescent="0.25">
      <c r="A36" s="26">
        <v>28</v>
      </c>
      <c r="B36" s="27" t="s">
        <v>39</v>
      </c>
      <c r="C36" s="27">
        <v>1541</v>
      </c>
      <c r="D36" s="27">
        <v>7864</v>
      </c>
      <c r="E36" s="27">
        <v>5481</v>
      </c>
      <c r="F36" s="27">
        <v>4992</v>
      </c>
      <c r="G36" s="28">
        <f t="shared" si="0"/>
        <v>355.67813108371189</v>
      </c>
      <c r="H36" s="28">
        <f t="shared" si="1"/>
        <v>63.479145473041712</v>
      </c>
      <c r="I36" s="27">
        <v>14924</v>
      </c>
      <c r="J36" s="27">
        <v>8386</v>
      </c>
    </row>
    <row r="37" spans="1:10" s="3" customFormat="1" x14ac:dyDescent="0.25">
      <c r="A37" s="26">
        <v>29</v>
      </c>
      <c r="B37" s="27" t="s">
        <v>40</v>
      </c>
      <c r="C37" s="27">
        <v>22402</v>
      </c>
      <c r="D37" s="27">
        <v>110781</v>
      </c>
      <c r="E37" s="27">
        <v>29743</v>
      </c>
      <c r="F37" s="27">
        <v>37333</v>
      </c>
      <c r="G37" s="28">
        <f t="shared" si="0"/>
        <v>132.76939558967948</v>
      </c>
      <c r="H37" s="28">
        <f t="shared" si="1"/>
        <v>33.699822171672039</v>
      </c>
      <c r="I37" s="27">
        <v>125284</v>
      </c>
      <c r="J37" s="27">
        <v>58423</v>
      </c>
    </row>
    <row r="38" spans="1:10" s="3" customFormat="1" x14ac:dyDescent="0.25">
      <c r="A38" s="26">
        <v>30</v>
      </c>
      <c r="B38" s="27" t="s">
        <v>41</v>
      </c>
      <c r="C38" s="27">
        <v>2577</v>
      </c>
      <c r="D38" s="27">
        <v>2913</v>
      </c>
      <c r="E38" s="27">
        <v>4070</v>
      </c>
      <c r="F38" s="27">
        <v>2702</v>
      </c>
      <c r="G38" s="28">
        <f t="shared" si="0"/>
        <v>157.93558401241754</v>
      </c>
      <c r="H38" s="28">
        <f t="shared" si="1"/>
        <v>92.756608307586689</v>
      </c>
      <c r="I38" s="27">
        <v>15325</v>
      </c>
      <c r="J38" s="27">
        <v>7844</v>
      </c>
    </row>
    <row r="39" spans="1:10" s="3" customFormat="1" x14ac:dyDescent="0.25">
      <c r="A39" s="26">
        <v>31</v>
      </c>
      <c r="B39" s="27" t="s">
        <v>42</v>
      </c>
      <c r="C39" s="27">
        <v>8872</v>
      </c>
      <c r="D39" s="27">
        <v>6915</v>
      </c>
      <c r="E39" s="27">
        <v>2926</v>
      </c>
      <c r="F39" s="27">
        <v>1362</v>
      </c>
      <c r="G39" s="28">
        <f t="shared" si="0"/>
        <v>32.980162308385935</v>
      </c>
      <c r="H39" s="28">
        <f t="shared" si="1"/>
        <v>19.696312364425161</v>
      </c>
      <c r="I39" s="27">
        <v>12823</v>
      </c>
      <c r="J39" s="27">
        <v>3045</v>
      </c>
    </row>
    <row r="40" spans="1:10" s="3" customFormat="1" x14ac:dyDescent="0.25">
      <c r="A40" s="26">
        <v>32</v>
      </c>
      <c r="B40" s="27" t="s">
        <v>43</v>
      </c>
      <c r="C40" s="27">
        <v>8350</v>
      </c>
      <c r="D40" s="27">
        <v>43100</v>
      </c>
      <c r="E40" s="27">
        <v>18972</v>
      </c>
      <c r="F40" s="27">
        <v>54231</v>
      </c>
      <c r="G40" s="28">
        <f t="shared" si="0"/>
        <v>227.20958083832335</v>
      </c>
      <c r="H40" s="28">
        <f t="shared" si="1"/>
        <v>125.8259860788863</v>
      </c>
      <c r="I40" s="27">
        <v>105725</v>
      </c>
      <c r="J40" s="27">
        <v>37759</v>
      </c>
    </row>
    <row r="41" spans="1:10" s="3" customFormat="1" x14ac:dyDescent="0.25">
      <c r="A41" s="26">
        <v>33</v>
      </c>
      <c r="B41" s="27" t="s">
        <v>44</v>
      </c>
      <c r="C41" s="27">
        <v>4821</v>
      </c>
      <c r="D41" s="27">
        <v>7423</v>
      </c>
      <c r="E41" s="27">
        <v>9241</v>
      </c>
      <c r="F41" s="27">
        <v>13665</v>
      </c>
      <c r="G41" s="28">
        <f t="shared" si="0"/>
        <v>191.68222360506121</v>
      </c>
      <c r="H41" s="28">
        <f t="shared" si="1"/>
        <v>184.08999056985047</v>
      </c>
      <c r="I41" s="27">
        <v>44570</v>
      </c>
      <c r="J41" s="27">
        <v>24754</v>
      </c>
    </row>
    <row r="42" spans="1:10" s="3" customFormat="1" ht="18.75" x14ac:dyDescent="0.4">
      <c r="A42" s="29" t="s">
        <v>45</v>
      </c>
      <c r="B42" s="30"/>
      <c r="C42" s="31">
        <f>SUM(C9:C41)</f>
        <v>442520</v>
      </c>
      <c r="D42" s="31">
        <f>SUM(D9:D41)</f>
        <v>731993</v>
      </c>
      <c r="E42" s="31">
        <f>SUM(E9:E41)</f>
        <v>261900</v>
      </c>
      <c r="F42" s="31">
        <f>SUM(F9:F41)</f>
        <v>404112</v>
      </c>
      <c r="G42" s="32">
        <f t="shared" si="0"/>
        <v>59.183765705504833</v>
      </c>
      <c r="H42" s="32">
        <f t="shared" si="1"/>
        <v>55.207085313657366</v>
      </c>
      <c r="I42" s="31">
        <f>SUM(I9:I41)</f>
        <v>972317</v>
      </c>
      <c r="J42" s="31">
        <f>SUM(J9:J41)</f>
        <v>669341</v>
      </c>
    </row>
    <row r="43" spans="1:10" s="3" customFormat="1" x14ac:dyDescent="0.25">
      <c r="A43" s="27"/>
      <c r="B43" s="27" t="s">
        <v>46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ACP</vt:lpstr>
      <vt:lpstr>CROP</vt:lpstr>
      <vt:lpstr>TERM</vt:lpstr>
      <vt:lpstr>Agri_Infra_Anci</vt:lpstr>
      <vt:lpstr>Total Agri</vt:lpstr>
      <vt:lpstr>Total MSME</vt:lpstr>
      <vt:lpstr>Edu_PS</vt:lpstr>
      <vt:lpstr>Housing_PS</vt:lpstr>
      <vt:lpstr>T Other PS</vt:lpstr>
      <vt:lpstr>ACP!Print_Area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2023-12-05T06:35:39Z</dcterms:modified>
</cp:coreProperties>
</file>