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99"/>
  </bookViews>
  <sheets>
    <sheet name="ACP" sheetId="9" r:id="rId1"/>
    <sheet name="CROP" sheetId="10" r:id="rId2"/>
    <sheet name="TERM" sheetId="11" r:id="rId3"/>
    <sheet name="Agri. Infra &amp; Anci" sheetId="31" r:id="rId4"/>
    <sheet name="Total Agri" sheetId="27" r:id="rId5"/>
    <sheet name="Total MSME" sheetId="28" r:id="rId6"/>
    <sheet name="Edu (PS)   " sheetId="20" r:id="rId7"/>
    <sheet name="Housing (PS)" sheetId="21" r:id="rId8"/>
    <sheet name="T Other PS" sheetId="29" r:id="rId9"/>
    <sheet name="Agri. Infrastructure  " sheetId="12" state="hidden" r:id="rId10"/>
    <sheet name="Ancillary Activities    " sheetId="13" state="hidden" r:id="rId11"/>
    <sheet name="Micro Enterprises " sheetId="14" state="hidden" r:id="rId12"/>
    <sheet name="Small Enterprises  " sheetId="15" state="hidden" r:id="rId13"/>
    <sheet name="Medium Enterprises     " sheetId="16" state="hidden" r:id="rId14"/>
    <sheet name="Khadi and Village Industries" sheetId="17" state="hidden" r:id="rId15"/>
    <sheet name="Others under MSMEs  " sheetId="18" state="hidden" r:id="rId16"/>
    <sheet name="Export Credit " sheetId="19" state="hidden" r:id="rId17"/>
    <sheet name="Social Infrastructure   " sheetId="22" state="hidden" r:id="rId18"/>
    <sheet name="Renewable Energy " sheetId="23" state="hidden" r:id="rId19"/>
    <sheet name="Other Priority" sheetId="24" state="hidden" r:id="rId20"/>
    <sheet name="Weaker Section" sheetId="25" state="hidden" r:id="rId21"/>
    <sheet name="Agri Term Loan" sheetId="26" state="hidden" r:id="rId22"/>
    <sheet name="Agri. Infrastructure &amp; Ancillar" sheetId="30" state="hidden" r:id="rId23"/>
    <sheet name="Sheet1" sheetId="32" r:id="rId24"/>
    <sheet name="Sheet2" sheetId="33" r:id="rId25"/>
  </sheets>
  <definedNames>
    <definedName name="_xlnm.Print_Area" localSheetId="0">ACP!$A$1:$J$44</definedName>
  </definedNames>
  <calcPr calcId="145621"/>
</workbook>
</file>

<file path=xl/calcChain.xml><?xml version="1.0" encoding="utf-8"?>
<calcChain xmlns="http://schemas.openxmlformats.org/spreadsheetml/2006/main">
  <c r="J43" i="30" l="1"/>
  <c r="I43" i="30"/>
  <c r="F43" i="30"/>
  <c r="H43" i="30" s="1"/>
  <c r="E43" i="30"/>
  <c r="L43" i="30" s="1"/>
  <c r="D43" i="30"/>
  <c r="C43" i="30"/>
  <c r="L42" i="30"/>
  <c r="K42" i="30"/>
  <c r="H42" i="30"/>
  <c r="G42" i="30"/>
  <c r="L41" i="30"/>
  <c r="K41" i="30"/>
  <c r="H41" i="30"/>
  <c r="G41" i="30"/>
  <c r="L40" i="30"/>
  <c r="K40" i="30"/>
  <c r="H40" i="30"/>
  <c r="G40" i="30"/>
  <c r="L39" i="30"/>
  <c r="K39" i="30"/>
  <c r="H39" i="30"/>
  <c r="G39" i="30"/>
  <c r="L38" i="30"/>
  <c r="K38" i="30"/>
  <c r="H38" i="30"/>
  <c r="G38" i="30"/>
  <c r="L37" i="30"/>
  <c r="K37" i="30"/>
  <c r="H37" i="30"/>
  <c r="G37" i="30"/>
  <c r="L36" i="30"/>
  <c r="K36" i="30"/>
  <c r="H36" i="30"/>
  <c r="G36" i="30"/>
  <c r="L35" i="30"/>
  <c r="K35" i="30"/>
  <c r="H35" i="30"/>
  <c r="G35" i="30"/>
  <c r="L34" i="30"/>
  <c r="K34" i="30"/>
  <c r="H34" i="30"/>
  <c r="G34" i="30"/>
  <c r="L33" i="30"/>
  <c r="K33" i="30"/>
  <c r="H33" i="30"/>
  <c r="G33" i="30"/>
  <c r="L32" i="30"/>
  <c r="K32" i="30"/>
  <c r="H32" i="30"/>
  <c r="G32" i="30"/>
  <c r="L31" i="30"/>
  <c r="K31" i="30"/>
  <c r="H31" i="30"/>
  <c r="G31" i="30"/>
  <c r="L30" i="30"/>
  <c r="K30" i="30"/>
  <c r="H30" i="30"/>
  <c r="G30" i="30"/>
  <c r="L29" i="30"/>
  <c r="K29" i="30"/>
  <c r="H29" i="30"/>
  <c r="G29" i="30"/>
  <c r="L28" i="30"/>
  <c r="K28" i="30"/>
  <c r="H28" i="30"/>
  <c r="G28" i="30"/>
  <c r="L27" i="30"/>
  <c r="K27" i="30"/>
  <c r="H27" i="30"/>
  <c r="G27" i="30"/>
  <c r="L26" i="30"/>
  <c r="K26" i="30"/>
  <c r="H26" i="30"/>
  <c r="G26" i="30"/>
  <c r="L25" i="30"/>
  <c r="K25" i="30"/>
  <c r="H25" i="30"/>
  <c r="G25" i="30"/>
  <c r="L24" i="30"/>
  <c r="K24" i="30"/>
  <c r="H24" i="30"/>
  <c r="G24" i="30"/>
  <c r="L23" i="30"/>
  <c r="K23" i="30"/>
  <c r="H23" i="30"/>
  <c r="G23" i="30"/>
  <c r="L22" i="30"/>
  <c r="K22" i="30"/>
  <c r="H22" i="30"/>
  <c r="G22" i="30"/>
  <c r="L21" i="30"/>
  <c r="K21" i="30"/>
  <c r="H21" i="30"/>
  <c r="G21" i="30"/>
  <c r="L20" i="30"/>
  <c r="K20" i="30"/>
  <c r="H20" i="30"/>
  <c r="G20" i="30"/>
  <c r="L19" i="30"/>
  <c r="K19" i="30"/>
  <c r="H19" i="30"/>
  <c r="G19" i="30"/>
  <c r="L18" i="30"/>
  <c r="K18" i="30"/>
  <c r="H18" i="30"/>
  <c r="G18" i="30"/>
  <c r="L17" i="30"/>
  <c r="K17" i="30"/>
  <c r="H17" i="30"/>
  <c r="G17" i="30"/>
  <c r="L16" i="30"/>
  <c r="K16" i="30"/>
  <c r="H16" i="30"/>
  <c r="G16" i="30"/>
  <c r="L15" i="30"/>
  <c r="K15" i="30"/>
  <c r="H15" i="30"/>
  <c r="G15" i="30"/>
  <c r="L14" i="30"/>
  <c r="K14" i="30"/>
  <c r="H14" i="30"/>
  <c r="G14" i="30"/>
  <c r="L13" i="30"/>
  <c r="K13" i="30"/>
  <c r="H13" i="30"/>
  <c r="G13" i="30"/>
  <c r="L12" i="30"/>
  <c r="K12" i="30"/>
  <c r="H12" i="30"/>
  <c r="G12" i="30"/>
  <c r="L11" i="30"/>
  <c r="K11" i="30"/>
  <c r="H11" i="30"/>
  <c r="G11" i="30"/>
  <c r="L10" i="30"/>
  <c r="K10" i="30"/>
  <c r="K43" i="30" s="1"/>
  <c r="H10" i="30"/>
  <c r="G10" i="30"/>
  <c r="C7" i="30"/>
  <c r="K43" i="26"/>
  <c r="J43" i="26"/>
  <c r="I43" i="26"/>
  <c r="F43" i="26"/>
  <c r="H43" i="26" s="1"/>
  <c r="E43" i="26"/>
  <c r="L43" i="26" s="1"/>
  <c r="D43" i="26"/>
  <c r="C43" i="26"/>
  <c r="G43" i="26" s="1"/>
  <c r="L42" i="26"/>
  <c r="K42" i="26"/>
  <c r="H42" i="26"/>
  <c r="G42" i="26"/>
  <c r="L41" i="26"/>
  <c r="K41" i="26"/>
  <c r="H41" i="26"/>
  <c r="G41" i="26"/>
  <c r="L40" i="26"/>
  <c r="K40" i="26"/>
  <c r="H40" i="26"/>
  <c r="G40" i="26"/>
  <c r="L39" i="26"/>
  <c r="K39" i="26"/>
  <c r="H39" i="26"/>
  <c r="G39" i="26"/>
  <c r="L38" i="26"/>
  <c r="K38" i="26"/>
  <c r="H38" i="26"/>
  <c r="G38" i="26"/>
  <c r="L37" i="26"/>
  <c r="K37" i="26"/>
  <c r="H37" i="26"/>
  <c r="G37" i="26"/>
  <c r="L36" i="26"/>
  <c r="K36" i="26"/>
  <c r="H36" i="26"/>
  <c r="G36" i="26"/>
  <c r="L35" i="26"/>
  <c r="K35" i="26"/>
  <c r="H35" i="26"/>
  <c r="G35" i="26"/>
  <c r="L34" i="26"/>
  <c r="K34" i="26"/>
  <c r="H34" i="26"/>
  <c r="G34" i="26"/>
  <c r="L33" i="26"/>
  <c r="K33" i="26"/>
  <c r="H33" i="26"/>
  <c r="G33" i="26"/>
  <c r="L32" i="26"/>
  <c r="K32" i="26"/>
  <c r="H32" i="26"/>
  <c r="G32" i="26"/>
  <c r="L31" i="26"/>
  <c r="K31" i="26"/>
  <c r="H31" i="26"/>
  <c r="G31" i="26"/>
  <c r="L30" i="26"/>
  <c r="K30" i="26"/>
  <c r="H30" i="26"/>
  <c r="G30" i="26"/>
  <c r="L29" i="26"/>
  <c r="K29" i="26"/>
  <c r="H29" i="26"/>
  <c r="G29" i="26"/>
  <c r="L28" i="26"/>
  <c r="K28" i="26"/>
  <c r="H28" i="26"/>
  <c r="G28" i="26"/>
  <c r="L27" i="26"/>
  <c r="K27" i="26"/>
  <c r="H27" i="26"/>
  <c r="G27" i="26"/>
  <c r="L26" i="26"/>
  <c r="K26" i="26"/>
  <c r="H26" i="26"/>
  <c r="G26" i="26"/>
  <c r="L25" i="26"/>
  <c r="K25" i="26"/>
  <c r="H25" i="26"/>
  <c r="G25" i="26"/>
  <c r="L24" i="26"/>
  <c r="K24" i="26"/>
  <c r="H24" i="26"/>
  <c r="G24" i="26"/>
  <c r="L23" i="26"/>
  <c r="K23" i="26"/>
  <c r="H23" i="26"/>
  <c r="G23" i="26"/>
  <c r="L22" i="26"/>
  <c r="K22" i="26"/>
  <c r="H22" i="26"/>
  <c r="G22" i="26"/>
  <c r="L21" i="26"/>
  <c r="K21" i="26"/>
  <c r="H21" i="26"/>
  <c r="G21" i="26"/>
  <c r="L20" i="26"/>
  <c r="K20" i="26"/>
  <c r="H20" i="26"/>
  <c r="G20" i="26"/>
  <c r="L19" i="26"/>
  <c r="K19" i="26"/>
  <c r="H19" i="26"/>
  <c r="G19" i="26"/>
  <c r="L18" i="26"/>
  <c r="K18" i="26"/>
  <c r="H18" i="26"/>
  <c r="G18" i="26"/>
  <c r="L17" i="26"/>
  <c r="K17" i="26"/>
  <c r="H17" i="26"/>
  <c r="G17" i="26"/>
  <c r="L16" i="26"/>
  <c r="K16" i="26"/>
  <c r="H16" i="26"/>
  <c r="G16" i="26"/>
  <c r="L15" i="26"/>
  <c r="K15" i="26"/>
  <c r="H15" i="26"/>
  <c r="G15" i="26"/>
  <c r="L14" i="26"/>
  <c r="K14" i="26"/>
  <c r="H14" i="26"/>
  <c r="G14" i="26"/>
  <c r="L13" i="26"/>
  <c r="K13" i="26"/>
  <c r="H13" i="26"/>
  <c r="G13" i="26"/>
  <c r="L12" i="26"/>
  <c r="K12" i="26"/>
  <c r="H12" i="26"/>
  <c r="G12" i="26"/>
  <c r="L11" i="26"/>
  <c r="K11" i="26"/>
  <c r="H11" i="26"/>
  <c r="G11" i="26"/>
  <c r="L10" i="26"/>
  <c r="K10" i="26"/>
  <c r="H10" i="26"/>
  <c r="G10" i="26"/>
  <c r="C7" i="26"/>
  <c r="L43" i="25"/>
  <c r="J43" i="25"/>
  <c r="I43" i="25"/>
  <c r="F43" i="25"/>
  <c r="H43" i="25" s="1"/>
  <c r="E43" i="25"/>
  <c r="G43" i="25" s="1"/>
  <c r="D43" i="25"/>
  <c r="C43" i="25"/>
  <c r="L42" i="25"/>
  <c r="K42" i="25"/>
  <c r="H42" i="25"/>
  <c r="G42" i="25"/>
  <c r="L41" i="25"/>
  <c r="K41" i="25"/>
  <c r="H41" i="25"/>
  <c r="G41" i="25"/>
  <c r="L40" i="25"/>
  <c r="K40" i="25"/>
  <c r="H40" i="25"/>
  <c r="G40" i="25"/>
  <c r="L39" i="25"/>
  <c r="K39" i="25"/>
  <c r="H39" i="25"/>
  <c r="G39" i="25"/>
  <c r="L38" i="25"/>
  <c r="K38" i="25"/>
  <c r="H38" i="25"/>
  <c r="G38" i="25"/>
  <c r="L37" i="25"/>
  <c r="K37" i="25"/>
  <c r="H37" i="25"/>
  <c r="G37" i="25"/>
  <c r="L36" i="25"/>
  <c r="K36" i="25"/>
  <c r="H36" i="25"/>
  <c r="G36" i="25"/>
  <c r="L35" i="25"/>
  <c r="K35" i="25"/>
  <c r="H35" i="25"/>
  <c r="G35" i="25"/>
  <c r="L34" i="25"/>
  <c r="K34" i="25"/>
  <c r="H34" i="25"/>
  <c r="G34" i="25"/>
  <c r="L33" i="25"/>
  <c r="K33" i="25"/>
  <c r="H33" i="25"/>
  <c r="G33" i="25"/>
  <c r="L32" i="25"/>
  <c r="K32" i="25"/>
  <c r="H32" i="25"/>
  <c r="G32" i="25"/>
  <c r="L31" i="25"/>
  <c r="K31" i="25"/>
  <c r="H31" i="25"/>
  <c r="G31" i="25"/>
  <c r="L30" i="25"/>
  <c r="K30" i="25"/>
  <c r="H30" i="25"/>
  <c r="G30" i="25"/>
  <c r="L29" i="25"/>
  <c r="K29" i="25"/>
  <c r="H29" i="25"/>
  <c r="G29" i="25"/>
  <c r="L28" i="25"/>
  <c r="K28" i="25"/>
  <c r="H28" i="25"/>
  <c r="G28" i="25"/>
  <c r="L27" i="25"/>
  <c r="K27" i="25"/>
  <c r="H27" i="25"/>
  <c r="G27" i="25"/>
  <c r="L26" i="25"/>
  <c r="K26" i="25"/>
  <c r="H26" i="25"/>
  <c r="G26" i="25"/>
  <c r="L25" i="25"/>
  <c r="K25" i="25"/>
  <c r="H25" i="25"/>
  <c r="G25" i="25"/>
  <c r="L24" i="25"/>
  <c r="K24" i="25"/>
  <c r="H24" i="25"/>
  <c r="G24" i="25"/>
  <c r="L23" i="25"/>
  <c r="K23" i="25"/>
  <c r="H23" i="25"/>
  <c r="G23" i="25"/>
  <c r="L22" i="25"/>
  <c r="K22" i="25"/>
  <c r="H22" i="25"/>
  <c r="G22" i="25"/>
  <c r="L21" i="25"/>
  <c r="K21" i="25"/>
  <c r="H21" i="25"/>
  <c r="G21" i="25"/>
  <c r="L20" i="25"/>
  <c r="K20" i="25"/>
  <c r="H20" i="25"/>
  <c r="G20" i="25"/>
  <c r="L19" i="25"/>
  <c r="K19" i="25"/>
  <c r="H19" i="25"/>
  <c r="G19" i="25"/>
  <c r="L18" i="25"/>
  <c r="K18" i="25"/>
  <c r="H18" i="25"/>
  <c r="G18" i="25"/>
  <c r="L17" i="25"/>
  <c r="K17" i="25"/>
  <c r="H17" i="25"/>
  <c r="G17" i="25"/>
  <c r="L16" i="25"/>
  <c r="K16" i="25"/>
  <c r="H16" i="25"/>
  <c r="G16" i="25"/>
  <c r="L15" i="25"/>
  <c r="K15" i="25"/>
  <c r="H15" i="25"/>
  <c r="G15" i="25"/>
  <c r="L14" i="25"/>
  <c r="K14" i="25"/>
  <c r="H14" i="25"/>
  <c r="G14" i="25"/>
  <c r="L13" i="25"/>
  <c r="K13" i="25"/>
  <c r="H13" i="25"/>
  <c r="G13" i="25"/>
  <c r="L12" i="25"/>
  <c r="K12" i="25"/>
  <c r="H12" i="25"/>
  <c r="G12" i="25"/>
  <c r="L11" i="25"/>
  <c r="K11" i="25"/>
  <c r="H11" i="25"/>
  <c r="G11" i="25"/>
  <c r="L10" i="25"/>
  <c r="K10" i="25"/>
  <c r="K43" i="25" s="1"/>
  <c r="H10" i="25"/>
  <c r="G10" i="25"/>
  <c r="C7" i="25"/>
  <c r="J43" i="24"/>
  <c r="I43" i="24"/>
  <c r="F43" i="24"/>
  <c r="E43" i="24"/>
  <c r="L43" i="24" s="1"/>
  <c r="D43" i="24"/>
  <c r="H43" i="24" s="1"/>
  <c r="C43" i="24"/>
  <c r="L42" i="24"/>
  <c r="K42" i="24"/>
  <c r="H42" i="24"/>
  <c r="G42" i="24"/>
  <c r="L41" i="24"/>
  <c r="K41" i="24"/>
  <c r="H41" i="24"/>
  <c r="G41" i="24"/>
  <c r="L40" i="24"/>
  <c r="K40" i="24"/>
  <c r="H40" i="24"/>
  <c r="G40" i="24"/>
  <c r="L39" i="24"/>
  <c r="K39" i="24"/>
  <c r="H39" i="24"/>
  <c r="G39" i="24"/>
  <c r="L38" i="24"/>
  <c r="K38" i="24"/>
  <c r="H38" i="24"/>
  <c r="G38" i="24"/>
  <c r="L37" i="24"/>
  <c r="K37" i="24"/>
  <c r="H37" i="24"/>
  <c r="G37" i="24"/>
  <c r="L36" i="24"/>
  <c r="K36" i="24"/>
  <c r="H36" i="24"/>
  <c r="G36" i="24"/>
  <c r="L35" i="24"/>
  <c r="K35" i="24"/>
  <c r="H35" i="24"/>
  <c r="G35" i="24"/>
  <c r="L34" i="24"/>
  <c r="K34" i="24"/>
  <c r="H34" i="24"/>
  <c r="G34" i="24"/>
  <c r="L33" i="24"/>
  <c r="K33" i="24"/>
  <c r="H33" i="24"/>
  <c r="G33" i="24"/>
  <c r="L32" i="24"/>
  <c r="K32" i="24"/>
  <c r="H32" i="24"/>
  <c r="G32" i="24"/>
  <c r="L31" i="24"/>
  <c r="K31" i="24"/>
  <c r="H31" i="24"/>
  <c r="G31" i="24"/>
  <c r="L30" i="24"/>
  <c r="K30" i="24"/>
  <c r="H30" i="24"/>
  <c r="G30" i="24"/>
  <c r="L29" i="24"/>
  <c r="K29" i="24"/>
  <c r="H29" i="24"/>
  <c r="G29" i="24"/>
  <c r="L28" i="24"/>
  <c r="K28" i="24"/>
  <c r="H28" i="24"/>
  <c r="G28" i="24"/>
  <c r="L27" i="24"/>
  <c r="K27" i="24"/>
  <c r="H27" i="24"/>
  <c r="G27" i="24"/>
  <c r="L26" i="24"/>
  <c r="K26" i="24"/>
  <c r="H26" i="24"/>
  <c r="G26" i="24"/>
  <c r="L25" i="24"/>
  <c r="K25" i="24"/>
  <c r="H25" i="24"/>
  <c r="G25" i="24"/>
  <c r="L24" i="24"/>
  <c r="K24" i="24"/>
  <c r="H24" i="24"/>
  <c r="G24" i="24"/>
  <c r="L23" i="24"/>
  <c r="K23" i="24"/>
  <c r="H23" i="24"/>
  <c r="G23" i="24"/>
  <c r="L22" i="24"/>
  <c r="K22" i="24"/>
  <c r="H22" i="24"/>
  <c r="G22" i="24"/>
  <c r="L21" i="24"/>
  <c r="K21" i="24"/>
  <c r="H21" i="24"/>
  <c r="G21" i="24"/>
  <c r="L20" i="24"/>
  <c r="K20" i="24"/>
  <c r="H20" i="24"/>
  <c r="G20" i="24"/>
  <c r="L19" i="24"/>
  <c r="K19" i="24"/>
  <c r="H19" i="24"/>
  <c r="G19" i="24"/>
  <c r="L18" i="24"/>
  <c r="K18" i="24"/>
  <c r="H18" i="24"/>
  <c r="G18" i="24"/>
  <c r="L17" i="24"/>
  <c r="K17" i="24"/>
  <c r="H17" i="24"/>
  <c r="G17" i="24"/>
  <c r="L16" i="24"/>
  <c r="K16" i="24"/>
  <c r="H16" i="24"/>
  <c r="G16" i="24"/>
  <c r="L15" i="24"/>
  <c r="K15" i="24"/>
  <c r="H15" i="24"/>
  <c r="G15" i="24"/>
  <c r="L14" i="24"/>
  <c r="K14" i="24"/>
  <c r="H14" i="24"/>
  <c r="G14" i="24"/>
  <c r="L13" i="24"/>
  <c r="K13" i="24"/>
  <c r="H13" i="24"/>
  <c r="G13" i="24"/>
  <c r="L12" i="24"/>
  <c r="K12" i="24"/>
  <c r="H12" i="24"/>
  <c r="G12" i="24"/>
  <c r="L11" i="24"/>
  <c r="K11" i="24"/>
  <c r="H11" i="24"/>
  <c r="G11" i="24"/>
  <c r="L10" i="24"/>
  <c r="K10" i="24"/>
  <c r="K43" i="24" s="1"/>
  <c r="H10" i="24"/>
  <c r="G10" i="24"/>
  <c r="C7" i="24"/>
  <c r="L43" i="23"/>
  <c r="J43" i="23"/>
  <c r="I43" i="23"/>
  <c r="F43" i="23"/>
  <c r="E43" i="23"/>
  <c r="D43" i="23"/>
  <c r="H43" i="23" s="1"/>
  <c r="C43" i="23"/>
  <c r="G43" i="23" s="1"/>
  <c r="L42" i="23"/>
  <c r="K42" i="23"/>
  <c r="H42" i="23"/>
  <c r="G42" i="23"/>
  <c r="L41" i="23"/>
  <c r="K41" i="23"/>
  <c r="H41" i="23"/>
  <c r="G41" i="23"/>
  <c r="L40" i="23"/>
  <c r="K40" i="23"/>
  <c r="H40" i="23"/>
  <c r="G40" i="23"/>
  <c r="L39" i="23"/>
  <c r="K39" i="23"/>
  <c r="H39" i="23"/>
  <c r="G39" i="23"/>
  <c r="L38" i="23"/>
  <c r="K38" i="23"/>
  <c r="H38" i="23"/>
  <c r="G38" i="23"/>
  <c r="L37" i="23"/>
  <c r="K37" i="23"/>
  <c r="H37" i="23"/>
  <c r="G37" i="23"/>
  <c r="L36" i="23"/>
  <c r="K36" i="23"/>
  <c r="H36" i="23"/>
  <c r="G36" i="23"/>
  <c r="L35" i="23"/>
  <c r="K35" i="23"/>
  <c r="H35" i="23"/>
  <c r="G35" i="23"/>
  <c r="L34" i="23"/>
  <c r="K34" i="23"/>
  <c r="H34" i="23"/>
  <c r="G34" i="23"/>
  <c r="L33" i="23"/>
  <c r="K33" i="23"/>
  <c r="H33" i="23"/>
  <c r="G33" i="23"/>
  <c r="L32" i="23"/>
  <c r="K32" i="23"/>
  <c r="H32" i="23"/>
  <c r="G32" i="23"/>
  <c r="L31" i="23"/>
  <c r="K31" i="23"/>
  <c r="H31" i="23"/>
  <c r="G31" i="23"/>
  <c r="L30" i="23"/>
  <c r="K30" i="23"/>
  <c r="H30" i="23"/>
  <c r="G30" i="23"/>
  <c r="L29" i="23"/>
  <c r="K29" i="23"/>
  <c r="H29" i="23"/>
  <c r="G29" i="23"/>
  <c r="L28" i="23"/>
  <c r="K28" i="23"/>
  <c r="H28" i="23"/>
  <c r="G28" i="23"/>
  <c r="L27" i="23"/>
  <c r="K27" i="23"/>
  <c r="H27" i="23"/>
  <c r="G27" i="23"/>
  <c r="L26" i="23"/>
  <c r="K26" i="23"/>
  <c r="H26" i="23"/>
  <c r="G26" i="23"/>
  <c r="L25" i="23"/>
  <c r="K25" i="23"/>
  <c r="H25" i="23"/>
  <c r="G25" i="23"/>
  <c r="L24" i="23"/>
  <c r="K24" i="23"/>
  <c r="H24" i="23"/>
  <c r="G24" i="23"/>
  <c r="L23" i="23"/>
  <c r="K23" i="23"/>
  <c r="H23" i="23"/>
  <c r="G23" i="23"/>
  <c r="L22" i="23"/>
  <c r="K22" i="23"/>
  <c r="H22" i="23"/>
  <c r="G22" i="23"/>
  <c r="L21" i="23"/>
  <c r="K21" i="23"/>
  <c r="H21" i="23"/>
  <c r="G21" i="23"/>
  <c r="L20" i="23"/>
  <c r="K20" i="23"/>
  <c r="H20" i="23"/>
  <c r="G20" i="23"/>
  <c r="L19" i="23"/>
  <c r="K19" i="23"/>
  <c r="H19" i="23"/>
  <c r="G19" i="23"/>
  <c r="L18" i="23"/>
  <c r="K18" i="23"/>
  <c r="H18" i="23"/>
  <c r="G18" i="23"/>
  <c r="L17" i="23"/>
  <c r="K17" i="23"/>
  <c r="H17" i="23"/>
  <c r="G17" i="23"/>
  <c r="L16" i="23"/>
  <c r="K16" i="23"/>
  <c r="H16" i="23"/>
  <c r="G16" i="23"/>
  <c r="L15" i="23"/>
  <c r="K15" i="23"/>
  <c r="H15" i="23"/>
  <c r="G15" i="23"/>
  <c r="L14" i="23"/>
  <c r="K14" i="23"/>
  <c r="H14" i="23"/>
  <c r="G14" i="23"/>
  <c r="L13" i="23"/>
  <c r="K13" i="23"/>
  <c r="H13" i="23"/>
  <c r="G13" i="23"/>
  <c r="L12" i="23"/>
  <c r="K12" i="23"/>
  <c r="H12" i="23"/>
  <c r="G12" i="23"/>
  <c r="L11" i="23"/>
  <c r="K11" i="23"/>
  <c r="H11" i="23"/>
  <c r="G11" i="23"/>
  <c r="L10" i="23"/>
  <c r="K10" i="23"/>
  <c r="K43" i="23" s="1"/>
  <c r="H10" i="23"/>
  <c r="G10" i="23"/>
  <c r="C7" i="23"/>
  <c r="K43" i="22"/>
  <c r="J43" i="22"/>
  <c r="I43" i="22"/>
  <c r="F43" i="22"/>
  <c r="H43" i="22" s="1"/>
  <c r="E43" i="22"/>
  <c r="L43" i="22" s="1"/>
  <c r="D43" i="22"/>
  <c r="C43" i="22"/>
  <c r="G43" i="22" s="1"/>
  <c r="L42" i="22"/>
  <c r="K42" i="22"/>
  <c r="H42" i="22"/>
  <c r="G42" i="22"/>
  <c r="L41" i="22"/>
  <c r="K41" i="22"/>
  <c r="H41" i="22"/>
  <c r="G41" i="22"/>
  <c r="L40" i="22"/>
  <c r="K40" i="22"/>
  <c r="H40" i="22"/>
  <c r="G40" i="22"/>
  <c r="L39" i="22"/>
  <c r="K39" i="22"/>
  <c r="H39" i="22"/>
  <c r="G39" i="22"/>
  <c r="L38" i="22"/>
  <c r="K38" i="22"/>
  <c r="H38" i="22"/>
  <c r="G38" i="22"/>
  <c r="L37" i="22"/>
  <c r="K37" i="22"/>
  <c r="H37" i="22"/>
  <c r="G37" i="22"/>
  <c r="L36" i="22"/>
  <c r="K36" i="22"/>
  <c r="H36" i="22"/>
  <c r="G36" i="22"/>
  <c r="L35" i="22"/>
  <c r="K35" i="22"/>
  <c r="H35" i="22"/>
  <c r="G35" i="22"/>
  <c r="L34" i="22"/>
  <c r="K34" i="22"/>
  <c r="H34" i="22"/>
  <c r="G34" i="22"/>
  <c r="L33" i="22"/>
  <c r="K33" i="22"/>
  <c r="H33" i="22"/>
  <c r="G33" i="22"/>
  <c r="L32" i="22"/>
  <c r="K32" i="22"/>
  <c r="H32" i="22"/>
  <c r="G32" i="22"/>
  <c r="L31" i="22"/>
  <c r="K31" i="22"/>
  <c r="H31" i="22"/>
  <c r="G31" i="22"/>
  <c r="L30" i="22"/>
  <c r="K30" i="22"/>
  <c r="H30" i="22"/>
  <c r="G30" i="22"/>
  <c r="L29" i="22"/>
  <c r="K29" i="22"/>
  <c r="H29" i="22"/>
  <c r="G29" i="22"/>
  <c r="L28" i="22"/>
  <c r="K28" i="22"/>
  <c r="H28" i="22"/>
  <c r="G28" i="22"/>
  <c r="L27" i="22"/>
  <c r="K27" i="22"/>
  <c r="H27" i="22"/>
  <c r="G27" i="22"/>
  <c r="L26" i="22"/>
  <c r="K26" i="22"/>
  <c r="H26" i="22"/>
  <c r="G26" i="22"/>
  <c r="L25" i="22"/>
  <c r="K25" i="22"/>
  <c r="H25" i="22"/>
  <c r="G25" i="22"/>
  <c r="L24" i="22"/>
  <c r="K24" i="22"/>
  <c r="H24" i="22"/>
  <c r="G24" i="22"/>
  <c r="L23" i="22"/>
  <c r="K23" i="22"/>
  <c r="H23" i="22"/>
  <c r="G23" i="22"/>
  <c r="L22" i="22"/>
  <c r="K22" i="22"/>
  <c r="H22" i="22"/>
  <c r="G22" i="22"/>
  <c r="L21" i="22"/>
  <c r="K21" i="22"/>
  <c r="H21" i="22"/>
  <c r="G21" i="22"/>
  <c r="L20" i="22"/>
  <c r="K20" i="22"/>
  <c r="H20" i="22"/>
  <c r="G20" i="22"/>
  <c r="L19" i="22"/>
  <c r="K19" i="22"/>
  <c r="H19" i="22"/>
  <c r="G19" i="22"/>
  <c r="L18" i="22"/>
  <c r="K18" i="22"/>
  <c r="H18" i="22"/>
  <c r="G18" i="22"/>
  <c r="L17" i="22"/>
  <c r="K17" i="22"/>
  <c r="H17" i="22"/>
  <c r="G17" i="22"/>
  <c r="L16" i="22"/>
  <c r="K16" i="22"/>
  <c r="H16" i="22"/>
  <c r="G16" i="22"/>
  <c r="L15" i="22"/>
  <c r="K15" i="22"/>
  <c r="H15" i="22"/>
  <c r="G15" i="22"/>
  <c r="L14" i="22"/>
  <c r="K14" i="22"/>
  <c r="H14" i="22"/>
  <c r="G14" i="22"/>
  <c r="L13" i="22"/>
  <c r="K13" i="22"/>
  <c r="H13" i="22"/>
  <c r="G13" i="22"/>
  <c r="L12" i="22"/>
  <c r="K12" i="22"/>
  <c r="H12" i="22"/>
  <c r="G12" i="22"/>
  <c r="L11" i="22"/>
  <c r="K11" i="22"/>
  <c r="H11" i="22"/>
  <c r="G11" i="22"/>
  <c r="L10" i="22"/>
  <c r="K10" i="22"/>
  <c r="H10" i="22"/>
  <c r="G10" i="22"/>
  <c r="C7" i="22"/>
  <c r="L43" i="19"/>
  <c r="J43" i="19"/>
  <c r="I43" i="19"/>
  <c r="F43" i="19"/>
  <c r="H43" i="19" s="1"/>
  <c r="E43" i="19"/>
  <c r="G43" i="19" s="1"/>
  <c r="D43" i="19"/>
  <c r="C43" i="19"/>
  <c r="L42" i="19"/>
  <c r="K42" i="19"/>
  <c r="H42" i="19"/>
  <c r="G42" i="19"/>
  <c r="L41" i="19"/>
  <c r="K41" i="19"/>
  <c r="H41" i="19"/>
  <c r="G41" i="19"/>
  <c r="L40" i="19"/>
  <c r="K40" i="19"/>
  <c r="H40" i="19"/>
  <c r="G40" i="19"/>
  <c r="L39" i="19"/>
  <c r="K39" i="19"/>
  <c r="H39" i="19"/>
  <c r="G39" i="19"/>
  <c r="L38" i="19"/>
  <c r="K38" i="19"/>
  <c r="H38" i="19"/>
  <c r="G38" i="19"/>
  <c r="L37" i="19"/>
  <c r="K37" i="19"/>
  <c r="H37" i="19"/>
  <c r="G37" i="19"/>
  <c r="L36" i="19"/>
  <c r="K36" i="19"/>
  <c r="H36" i="19"/>
  <c r="G36" i="19"/>
  <c r="L35" i="19"/>
  <c r="K35" i="19"/>
  <c r="H35" i="19"/>
  <c r="G35" i="19"/>
  <c r="L34" i="19"/>
  <c r="K34" i="19"/>
  <c r="H34" i="19"/>
  <c r="G34" i="19"/>
  <c r="L33" i="19"/>
  <c r="K33" i="19"/>
  <c r="H33" i="19"/>
  <c r="G33" i="19"/>
  <c r="L32" i="19"/>
  <c r="K32" i="19"/>
  <c r="H32" i="19"/>
  <c r="G32" i="19"/>
  <c r="L31" i="19"/>
  <c r="K31" i="19"/>
  <c r="H31" i="19"/>
  <c r="G31" i="19"/>
  <c r="L30" i="19"/>
  <c r="K30" i="19"/>
  <c r="H30" i="19"/>
  <c r="G30" i="19"/>
  <c r="L29" i="19"/>
  <c r="K29" i="19"/>
  <c r="H29" i="19"/>
  <c r="G29" i="19"/>
  <c r="L28" i="19"/>
  <c r="K28" i="19"/>
  <c r="H28" i="19"/>
  <c r="G28" i="19"/>
  <c r="L27" i="19"/>
  <c r="K27" i="19"/>
  <c r="H27" i="19"/>
  <c r="G27" i="19"/>
  <c r="L26" i="19"/>
  <c r="K26" i="19"/>
  <c r="H26" i="19"/>
  <c r="G26" i="19"/>
  <c r="L25" i="19"/>
  <c r="K25" i="19"/>
  <c r="H25" i="19"/>
  <c r="G25" i="19"/>
  <c r="L24" i="19"/>
  <c r="K24" i="19"/>
  <c r="H24" i="19"/>
  <c r="G24" i="19"/>
  <c r="L23" i="19"/>
  <c r="K23" i="19"/>
  <c r="H23" i="19"/>
  <c r="G23" i="19"/>
  <c r="L22" i="19"/>
  <c r="K22" i="19"/>
  <c r="H22" i="19"/>
  <c r="G22" i="19"/>
  <c r="L21" i="19"/>
  <c r="K21" i="19"/>
  <c r="H21" i="19"/>
  <c r="G21" i="19"/>
  <c r="L20" i="19"/>
  <c r="K20" i="19"/>
  <c r="H20" i="19"/>
  <c r="G20" i="19"/>
  <c r="L19" i="19"/>
  <c r="K19" i="19"/>
  <c r="H19" i="19"/>
  <c r="G19" i="19"/>
  <c r="L18" i="19"/>
  <c r="K18" i="19"/>
  <c r="H18" i="19"/>
  <c r="G18" i="19"/>
  <c r="L17" i="19"/>
  <c r="K17" i="19"/>
  <c r="H17" i="19"/>
  <c r="G17" i="19"/>
  <c r="L16" i="19"/>
  <c r="K16" i="19"/>
  <c r="H16" i="19"/>
  <c r="G16" i="19"/>
  <c r="L15" i="19"/>
  <c r="K15" i="19"/>
  <c r="H15" i="19"/>
  <c r="G15" i="19"/>
  <c r="L14" i="19"/>
  <c r="K14" i="19"/>
  <c r="H14" i="19"/>
  <c r="G14" i="19"/>
  <c r="L13" i="19"/>
  <c r="K13" i="19"/>
  <c r="H13" i="19"/>
  <c r="G13" i="19"/>
  <c r="L12" i="19"/>
  <c r="K12" i="19"/>
  <c r="H12" i="19"/>
  <c r="G12" i="19"/>
  <c r="L11" i="19"/>
  <c r="K11" i="19"/>
  <c r="H11" i="19"/>
  <c r="G11" i="19"/>
  <c r="L10" i="19"/>
  <c r="K10" i="19"/>
  <c r="K43" i="19" s="1"/>
  <c r="H10" i="19"/>
  <c r="G10" i="19"/>
  <c r="C7" i="19"/>
  <c r="J43" i="18"/>
  <c r="I43" i="18"/>
  <c r="F43" i="18"/>
  <c r="E43" i="18"/>
  <c r="L43" i="18" s="1"/>
  <c r="D43" i="18"/>
  <c r="H43" i="18" s="1"/>
  <c r="C43" i="18"/>
  <c r="L42" i="18"/>
  <c r="K42" i="18"/>
  <c r="H42" i="18"/>
  <c r="G42" i="18"/>
  <c r="L41" i="18"/>
  <c r="K41" i="18"/>
  <c r="H41" i="18"/>
  <c r="G41" i="18"/>
  <c r="L40" i="18"/>
  <c r="K40" i="18"/>
  <c r="H40" i="18"/>
  <c r="G40" i="18"/>
  <c r="L39" i="18"/>
  <c r="K39" i="18"/>
  <c r="H39" i="18"/>
  <c r="G39" i="18"/>
  <c r="L38" i="18"/>
  <c r="K38" i="18"/>
  <c r="H38" i="18"/>
  <c r="G38" i="18"/>
  <c r="L37" i="18"/>
  <c r="K37" i="18"/>
  <c r="H37" i="18"/>
  <c r="G37" i="18"/>
  <c r="L36" i="18"/>
  <c r="K36" i="18"/>
  <c r="H36" i="18"/>
  <c r="G36" i="18"/>
  <c r="L35" i="18"/>
  <c r="K35" i="18"/>
  <c r="H35" i="18"/>
  <c r="G35" i="18"/>
  <c r="L34" i="18"/>
  <c r="K34" i="18"/>
  <c r="H34" i="18"/>
  <c r="G34" i="18"/>
  <c r="L33" i="18"/>
  <c r="K33" i="18"/>
  <c r="H33" i="18"/>
  <c r="G33" i="18"/>
  <c r="L32" i="18"/>
  <c r="K32" i="18"/>
  <c r="H32" i="18"/>
  <c r="G32" i="18"/>
  <c r="L31" i="18"/>
  <c r="K31" i="18"/>
  <c r="H31" i="18"/>
  <c r="G31" i="18"/>
  <c r="L30" i="18"/>
  <c r="K30" i="18"/>
  <c r="H30" i="18"/>
  <c r="G30" i="18"/>
  <c r="L29" i="18"/>
  <c r="K29" i="18"/>
  <c r="H29" i="18"/>
  <c r="G29" i="18"/>
  <c r="L28" i="18"/>
  <c r="K28" i="18"/>
  <c r="H28" i="18"/>
  <c r="G28" i="18"/>
  <c r="L27" i="18"/>
  <c r="K27" i="18"/>
  <c r="H27" i="18"/>
  <c r="G27" i="18"/>
  <c r="L26" i="18"/>
  <c r="K26" i="18"/>
  <c r="H26" i="18"/>
  <c r="G26" i="18"/>
  <c r="L25" i="18"/>
  <c r="K25" i="18"/>
  <c r="H25" i="18"/>
  <c r="G25" i="18"/>
  <c r="L24" i="18"/>
  <c r="K24" i="18"/>
  <c r="H24" i="18"/>
  <c r="G24" i="18"/>
  <c r="L23" i="18"/>
  <c r="K23" i="18"/>
  <c r="H23" i="18"/>
  <c r="G23" i="18"/>
  <c r="L22" i="18"/>
  <c r="K22" i="18"/>
  <c r="H22" i="18"/>
  <c r="G22" i="18"/>
  <c r="L21" i="18"/>
  <c r="K21" i="18"/>
  <c r="H21" i="18"/>
  <c r="G21" i="18"/>
  <c r="L20" i="18"/>
  <c r="K20" i="18"/>
  <c r="H20" i="18"/>
  <c r="G20" i="18"/>
  <c r="L19" i="18"/>
  <c r="K19" i="18"/>
  <c r="H19" i="18"/>
  <c r="G19" i="18"/>
  <c r="L18" i="18"/>
  <c r="K18" i="18"/>
  <c r="H18" i="18"/>
  <c r="G18" i="18"/>
  <c r="L17" i="18"/>
  <c r="K17" i="18"/>
  <c r="H17" i="18"/>
  <c r="G17" i="18"/>
  <c r="L16" i="18"/>
  <c r="K16" i="18"/>
  <c r="H16" i="18"/>
  <c r="G16" i="18"/>
  <c r="L15" i="18"/>
  <c r="K15" i="18"/>
  <c r="H15" i="18"/>
  <c r="G15" i="18"/>
  <c r="L14" i="18"/>
  <c r="K14" i="18"/>
  <c r="H14" i="18"/>
  <c r="G14" i="18"/>
  <c r="L13" i="18"/>
  <c r="K13" i="18"/>
  <c r="H13" i="18"/>
  <c r="G13" i="18"/>
  <c r="L12" i="18"/>
  <c r="K12" i="18"/>
  <c r="H12" i="18"/>
  <c r="G12" i="18"/>
  <c r="L11" i="18"/>
  <c r="K11" i="18"/>
  <c r="H11" i="18"/>
  <c r="G11" i="18"/>
  <c r="L10" i="18"/>
  <c r="K10" i="18"/>
  <c r="K43" i="18" s="1"/>
  <c r="H10" i="18"/>
  <c r="G10" i="18"/>
  <c r="C7" i="18"/>
  <c r="L43" i="17"/>
  <c r="K43" i="17"/>
  <c r="J43" i="17"/>
  <c r="I43" i="17"/>
  <c r="F43" i="17"/>
  <c r="E43" i="17"/>
  <c r="D43" i="17"/>
  <c r="H43" i="17" s="1"/>
  <c r="C43" i="17"/>
  <c r="G43" i="17" s="1"/>
  <c r="L42" i="17"/>
  <c r="K42" i="17"/>
  <c r="H42" i="17"/>
  <c r="G42" i="17"/>
  <c r="L41" i="17"/>
  <c r="K41" i="17"/>
  <c r="H41" i="17"/>
  <c r="G41" i="17"/>
  <c r="L40" i="17"/>
  <c r="K40" i="17"/>
  <c r="H40" i="17"/>
  <c r="G40" i="17"/>
  <c r="L39" i="17"/>
  <c r="K39" i="17"/>
  <c r="H39" i="17"/>
  <c r="G39" i="17"/>
  <c r="L38" i="17"/>
  <c r="K38" i="17"/>
  <c r="H38" i="17"/>
  <c r="G38" i="17"/>
  <c r="L37" i="17"/>
  <c r="K37" i="17"/>
  <c r="H37" i="17"/>
  <c r="G37" i="17"/>
  <c r="L36" i="17"/>
  <c r="K36" i="17"/>
  <c r="H36" i="17"/>
  <c r="G36" i="17"/>
  <c r="L35" i="17"/>
  <c r="K35" i="17"/>
  <c r="H35" i="17"/>
  <c r="G35" i="17"/>
  <c r="L34" i="17"/>
  <c r="K34" i="17"/>
  <c r="H34" i="17"/>
  <c r="G34" i="17"/>
  <c r="L33" i="17"/>
  <c r="K33" i="17"/>
  <c r="H33" i="17"/>
  <c r="G33" i="17"/>
  <c r="L32" i="17"/>
  <c r="K32" i="17"/>
  <c r="H32" i="17"/>
  <c r="G32" i="17"/>
  <c r="L31" i="17"/>
  <c r="K31" i="17"/>
  <c r="H31" i="17"/>
  <c r="G31" i="17"/>
  <c r="L30" i="17"/>
  <c r="K30" i="17"/>
  <c r="H30" i="17"/>
  <c r="G30" i="17"/>
  <c r="L29" i="17"/>
  <c r="K29" i="17"/>
  <c r="H29" i="17"/>
  <c r="G29" i="17"/>
  <c r="L28" i="17"/>
  <c r="K28" i="17"/>
  <c r="H28" i="17"/>
  <c r="G28" i="17"/>
  <c r="L27" i="17"/>
  <c r="K27" i="17"/>
  <c r="H27" i="17"/>
  <c r="G27" i="17"/>
  <c r="L26" i="17"/>
  <c r="K26" i="17"/>
  <c r="H26" i="17"/>
  <c r="G26" i="17"/>
  <c r="L25" i="17"/>
  <c r="K25" i="17"/>
  <c r="H25" i="17"/>
  <c r="G25" i="17"/>
  <c r="L24" i="17"/>
  <c r="K24" i="17"/>
  <c r="H24" i="17"/>
  <c r="G24" i="17"/>
  <c r="L23" i="17"/>
  <c r="K23" i="17"/>
  <c r="H23" i="17"/>
  <c r="G23" i="17"/>
  <c r="L22" i="17"/>
  <c r="K22" i="17"/>
  <c r="H22" i="17"/>
  <c r="G22" i="17"/>
  <c r="L21" i="17"/>
  <c r="K21" i="17"/>
  <c r="H21" i="17"/>
  <c r="G21" i="17"/>
  <c r="L20" i="17"/>
  <c r="K20" i="17"/>
  <c r="H20" i="17"/>
  <c r="G20" i="17"/>
  <c r="L19" i="17"/>
  <c r="K19" i="17"/>
  <c r="H19" i="17"/>
  <c r="G19" i="17"/>
  <c r="L18" i="17"/>
  <c r="K18" i="17"/>
  <c r="H18" i="17"/>
  <c r="G18" i="17"/>
  <c r="L17" i="17"/>
  <c r="K17" i="17"/>
  <c r="H17" i="17"/>
  <c r="G17" i="17"/>
  <c r="L16" i="17"/>
  <c r="K16" i="17"/>
  <c r="H16" i="17"/>
  <c r="G16" i="17"/>
  <c r="L15" i="17"/>
  <c r="K15" i="17"/>
  <c r="H15" i="17"/>
  <c r="G15" i="17"/>
  <c r="L14" i="17"/>
  <c r="K14" i="17"/>
  <c r="H14" i="17"/>
  <c r="G14" i="17"/>
  <c r="L13" i="17"/>
  <c r="K13" i="17"/>
  <c r="H13" i="17"/>
  <c r="G13" i="17"/>
  <c r="L12" i="17"/>
  <c r="K12" i="17"/>
  <c r="H12" i="17"/>
  <c r="G12" i="17"/>
  <c r="L11" i="17"/>
  <c r="K11" i="17"/>
  <c r="H11" i="17"/>
  <c r="G11" i="17"/>
  <c r="L10" i="17"/>
  <c r="K10" i="17"/>
  <c r="H10" i="17"/>
  <c r="G10" i="17"/>
  <c r="C7" i="17"/>
  <c r="K43" i="16"/>
  <c r="J43" i="16"/>
  <c r="I43" i="16"/>
  <c r="F43" i="16"/>
  <c r="H43" i="16" s="1"/>
  <c r="E43" i="16"/>
  <c r="L43" i="16" s="1"/>
  <c r="D43" i="16"/>
  <c r="C43" i="16"/>
  <c r="G43" i="16" s="1"/>
  <c r="L42" i="16"/>
  <c r="K42" i="16"/>
  <c r="H42" i="16"/>
  <c r="G42" i="16"/>
  <c r="L41" i="16"/>
  <c r="K41" i="16"/>
  <c r="H41" i="16"/>
  <c r="G41" i="16"/>
  <c r="L40" i="16"/>
  <c r="K40" i="16"/>
  <c r="H40" i="16"/>
  <c r="G40" i="16"/>
  <c r="L39" i="16"/>
  <c r="K39" i="16"/>
  <c r="H39" i="16"/>
  <c r="G39" i="16"/>
  <c r="L38" i="16"/>
  <c r="K38" i="16"/>
  <c r="H38" i="16"/>
  <c r="G38" i="16"/>
  <c r="L37" i="16"/>
  <c r="K37" i="16"/>
  <c r="H37" i="16"/>
  <c r="G37" i="16"/>
  <c r="L36" i="16"/>
  <c r="K36" i="16"/>
  <c r="H36" i="16"/>
  <c r="G36" i="16"/>
  <c r="L35" i="16"/>
  <c r="K35" i="16"/>
  <c r="H35" i="16"/>
  <c r="G35" i="16"/>
  <c r="L34" i="16"/>
  <c r="K34" i="16"/>
  <c r="H34" i="16"/>
  <c r="G34" i="16"/>
  <c r="L33" i="16"/>
  <c r="K33" i="16"/>
  <c r="H33" i="16"/>
  <c r="G33" i="16"/>
  <c r="L32" i="16"/>
  <c r="K32" i="16"/>
  <c r="H32" i="16"/>
  <c r="G32" i="16"/>
  <c r="L31" i="16"/>
  <c r="K31" i="16"/>
  <c r="H31" i="16"/>
  <c r="G31" i="16"/>
  <c r="L30" i="16"/>
  <c r="K30" i="16"/>
  <c r="H30" i="16"/>
  <c r="G30" i="16"/>
  <c r="L29" i="16"/>
  <c r="K29" i="16"/>
  <c r="H29" i="16"/>
  <c r="G29" i="16"/>
  <c r="L28" i="16"/>
  <c r="K28" i="16"/>
  <c r="H28" i="16"/>
  <c r="G28" i="16"/>
  <c r="L27" i="16"/>
  <c r="K27" i="16"/>
  <c r="H27" i="16"/>
  <c r="G27" i="16"/>
  <c r="L26" i="16"/>
  <c r="K26" i="16"/>
  <c r="H26" i="16"/>
  <c r="G26" i="16"/>
  <c r="L25" i="16"/>
  <c r="K25" i="16"/>
  <c r="H25" i="16"/>
  <c r="G25" i="16"/>
  <c r="L24" i="16"/>
  <c r="K24" i="16"/>
  <c r="H24" i="16"/>
  <c r="G24" i="16"/>
  <c r="L23" i="16"/>
  <c r="K23" i="16"/>
  <c r="H23" i="16"/>
  <c r="G23" i="16"/>
  <c r="L22" i="16"/>
  <c r="K22" i="16"/>
  <c r="H22" i="16"/>
  <c r="G22" i="16"/>
  <c r="L21" i="16"/>
  <c r="K21" i="16"/>
  <c r="H21" i="16"/>
  <c r="G21" i="16"/>
  <c r="L20" i="16"/>
  <c r="K20" i="16"/>
  <c r="H20" i="16"/>
  <c r="G20" i="16"/>
  <c r="L19" i="16"/>
  <c r="K19" i="16"/>
  <c r="H19" i="16"/>
  <c r="G19" i="16"/>
  <c r="L18" i="16"/>
  <c r="K18" i="16"/>
  <c r="H18" i="16"/>
  <c r="G18" i="16"/>
  <c r="L17" i="16"/>
  <c r="K17" i="16"/>
  <c r="H17" i="16"/>
  <c r="G17" i="16"/>
  <c r="L16" i="16"/>
  <c r="K16" i="16"/>
  <c r="H16" i="16"/>
  <c r="G16" i="16"/>
  <c r="L15" i="16"/>
  <c r="K15" i="16"/>
  <c r="H15" i="16"/>
  <c r="G15" i="16"/>
  <c r="L14" i="16"/>
  <c r="K14" i="16"/>
  <c r="H14" i="16"/>
  <c r="G14" i="16"/>
  <c r="L13" i="16"/>
  <c r="K13" i="16"/>
  <c r="H13" i="16"/>
  <c r="G13" i="16"/>
  <c r="L12" i="16"/>
  <c r="K12" i="16"/>
  <c r="H12" i="16"/>
  <c r="G12" i="16"/>
  <c r="L11" i="16"/>
  <c r="K11" i="16"/>
  <c r="H11" i="16"/>
  <c r="G11" i="16"/>
  <c r="L10" i="16"/>
  <c r="K10" i="16"/>
  <c r="H10" i="16"/>
  <c r="G10" i="16"/>
  <c r="C7" i="16"/>
  <c r="J43" i="15"/>
  <c r="I43" i="15"/>
  <c r="F43" i="15"/>
  <c r="H43" i="15" s="1"/>
  <c r="E43" i="15"/>
  <c r="L43" i="15" s="1"/>
  <c r="D43" i="15"/>
  <c r="C43" i="15"/>
  <c r="L42" i="15"/>
  <c r="K42" i="15"/>
  <c r="H42" i="15"/>
  <c r="G42" i="15"/>
  <c r="L41" i="15"/>
  <c r="K41" i="15"/>
  <c r="H41" i="15"/>
  <c r="G41" i="15"/>
  <c r="L40" i="15"/>
  <c r="K40" i="15"/>
  <c r="H40" i="15"/>
  <c r="G40" i="15"/>
  <c r="L39" i="15"/>
  <c r="K39" i="15"/>
  <c r="H39" i="15"/>
  <c r="G39" i="15"/>
  <c r="L38" i="15"/>
  <c r="K38" i="15"/>
  <c r="H38" i="15"/>
  <c r="G38" i="15"/>
  <c r="L37" i="15"/>
  <c r="K37" i="15"/>
  <c r="H37" i="15"/>
  <c r="G37" i="15"/>
  <c r="L36" i="15"/>
  <c r="K36" i="15"/>
  <c r="H36" i="15"/>
  <c r="G36" i="15"/>
  <c r="L35" i="15"/>
  <c r="K35" i="15"/>
  <c r="H35" i="15"/>
  <c r="G35" i="15"/>
  <c r="L34" i="15"/>
  <c r="K34" i="15"/>
  <c r="H34" i="15"/>
  <c r="G34" i="15"/>
  <c r="L33" i="15"/>
  <c r="K33" i="15"/>
  <c r="H33" i="15"/>
  <c r="G33" i="15"/>
  <c r="L32" i="15"/>
  <c r="K32" i="15"/>
  <c r="H32" i="15"/>
  <c r="G32" i="15"/>
  <c r="L31" i="15"/>
  <c r="K31" i="15"/>
  <c r="H31" i="15"/>
  <c r="G31" i="15"/>
  <c r="L30" i="15"/>
  <c r="K30" i="15"/>
  <c r="H30" i="15"/>
  <c r="G30" i="15"/>
  <c r="L29" i="15"/>
  <c r="K29" i="15"/>
  <c r="H29" i="15"/>
  <c r="G29" i="15"/>
  <c r="L28" i="15"/>
  <c r="K28" i="15"/>
  <c r="H28" i="15"/>
  <c r="G28" i="15"/>
  <c r="L27" i="15"/>
  <c r="K27" i="15"/>
  <c r="H27" i="15"/>
  <c r="G27" i="15"/>
  <c r="L26" i="15"/>
  <c r="K26" i="15"/>
  <c r="H26" i="15"/>
  <c r="G26" i="15"/>
  <c r="L25" i="15"/>
  <c r="K25" i="15"/>
  <c r="H25" i="15"/>
  <c r="G25" i="15"/>
  <c r="L24" i="15"/>
  <c r="K24" i="15"/>
  <c r="H24" i="15"/>
  <c r="G24" i="15"/>
  <c r="L23" i="15"/>
  <c r="K23" i="15"/>
  <c r="H23" i="15"/>
  <c r="G23" i="15"/>
  <c r="L22" i="15"/>
  <c r="K22" i="15"/>
  <c r="H22" i="15"/>
  <c r="G22" i="15"/>
  <c r="L21" i="15"/>
  <c r="K21" i="15"/>
  <c r="H21" i="15"/>
  <c r="G21" i="15"/>
  <c r="L20" i="15"/>
  <c r="K20" i="15"/>
  <c r="H20" i="15"/>
  <c r="G20" i="15"/>
  <c r="L19" i="15"/>
  <c r="K19" i="15"/>
  <c r="H19" i="15"/>
  <c r="G19" i="15"/>
  <c r="L18" i="15"/>
  <c r="K18" i="15"/>
  <c r="H18" i="15"/>
  <c r="G18" i="15"/>
  <c r="L17" i="15"/>
  <c r="K17" i="15"/>
  <c r="H17" i="15"/>
  <c r="G17" i="15"/>
  <c r="L16" i="15"/>
  <c r="K16" i="15"/>
  <c r="H16" i="15"/>
  <c r="G16" i="15"/>
  <c r="L15" i="15"/>
  <c r="K15" i="15"/>
  <c r="H15" i="15"/>
  <c r="G15" i="15"/>
  <c r="L14" i="15"/>
  <c r="K14" i="15"/>
  <c r="H14" i="15"/>
  <c r="G14" i="15"/>
  <c r="L13" i="15"/>
  <c r="K13" i="15"/>
  <c r="H13" i="15"/>
  <c r="G13" i="15"/>
  <c r="L12" i="15"/>
  <c r="K12" i="15"/>
  <c r="H12" i="15"/>
  <c r="G12" i="15"/>
  <c r="L11" i="15"/>
  <c r="K11" i="15"/>
  <c r="H11" i="15"/>
  <c r="G11" i="15"/>
  <c r="L10" i="15"/>
  <c r="K10" i="15"/>
  <c r="K43" i="15" s="1"/>
  <c r="H10" i="15"/>
  <c r="G10" i="15"/>
  <c r="C7" i="15"/>
  <c r="J43" i="14"/>
  <c r="I43" i="14"/>
  <c r="F43" i="14"/>
  <c r="E43" i="14"/>
  <c r="L43" i="14" s="1"/>
  <c r="D43" i="14"/>
  <c r="H43" i="14" s="1"/>
  <c r="C43" i="14"/>
  <c r="L42" i="14"/>
  <c r="K42" i="14"/>
  <c r="H42" i="14"/>
  <c r="G42" i="14"/>
  <c r="L41" i="14"/>
  <c r="K41" i="14"/>
  <c r="H41" i="14"/>
  <c r="G41" i="14"/>
  <c r="L40" i="14"/>
  <c r="K40" i="14"/>
  <c r="H40" i="14"/>
  <c r="G40" i="14"/>
  <c r="L39" i="14"/>
  <c r="K39" i="14"/>
  <c r="H39" i="14"/>
  <c r="G39" i="14"/>
  <c r="L38" i="14"/>
  <c r="K38" i="14"/>
  <c r="H38" i="14"/>
  <c r="G38" i="14"/>
  <c r="L37" i="14"/>
  <c r="K37" i="14"/>
  <c r="H37" i="14"/>
  <c r="G37" i="14"/>
  <c r="L36" i="14"/>
  <c r="K36" i="14"/>
  <c r="H36" i="14"/>
  <c r="G36" i="14"/>
  <c r="L35" i="14"/>
  <c r="K35" i="14"/>
  <c r="H35" i="14"/>
  <c r="G35" i="14"/>
  <c r="L34" i="14"/>
  <c r="K34" i="14"/>
  <c r="H34" i="14"/>
  <c r="G34" i="14"/>
  <c r="L33" i="14"/>
  <c r="K33" i="14"/>
  <c r="H33" i="14"/>
  <c r="G33" i="14"/>
  <c r="L32" i="14"/>
  <c r="K32" i="14"/>
  <c r="H32" i="14"/>
  <c r="G32" i="14"/>
  <c r="L31" i="14"/>
  <c r="K31" i="14"/>
  <c r="H31" i="14"/>
  <c r="G31" i="14"/>
  <c r="L30" i="14"/>
  <c r="K30" i="14"/>
  <c r="H30" i="14"/>
  <c r="G30" i="14"/>
  <c r="L29" i="14"/>
  <c r="K29" i="14"/>
  <c r="H29" i="14"/>
  <c r="G29" i="14"/>
  <c r="L28" i="14"/>
  <c r="K28" i="14"/>
  <c r="H28" i="14"/>
  <c r="G28" i="14"/>
  <c r="L27" i="14"/>
  <c r="K27" i="14"/>
  <c r="H27" i="14"/>
  <c r="G27" i="14"/>
  <c r="L26" i="14"/>
  <c r="K26" i="14"/>
  <c r="H26" i="14"/>
  <c r="G26" i="14"/>
  <c r="L25" i="14"/>
  <c r="K25" i="14"/>
  <c r="H25" i="14"/>
  <c r="G25" i="14"/>
  <c r="L24" i="14"/>
  <c r="K24" i="14"/>
  <c r="H24" i="14"/>
  <c r="G24" i="14"/>
  <c r="L23" i="14"/>
  <c r="K23" i="14"/>
  <c r="H23" i="14"/>
  <c r="G23" i="14"/>
  <c r="L22" i="14"/>
  <c r="K22" i="14"/>
  <c r="H22" i="14"/>
  <c r="G22" i="14"/>
  <c r="L21" i="14"/>
  <c r="K21" i="14"/>
  <c r="H21" i="14"/>
  <c r="G21" i="14"/>
  <c r="L20" i="14"/>
  <c r="K20" i="14"/>
  <c r="H20" i="14"/>
  <c r="G20" i="14"/>
  <c r="L19" i="14"/>
  <c r="K19" i="14"/>
  <c r="H19" i="14"/>
  <c r="G19" i="14"/>
  <c r="L18" i="14"/>
  <c r="K18" i="14"/>
  <c r="H18" i="14"/>
  <c r="G18" i="14"/>
  <c r="L17" i="14"/>
  <c r="K17" i="14"/>
  <c r="H17" i="14"/>
  <c r="G17" i="14"/>
  <c r="L16" i="14"/>
  <c r="K16" i="14"/>
  <c r="H16" i="14"/>
  <c r="G16" i="14"/>
  <c r="L15" i="14"/>
  <c r="K15" i="14"/>
  <c r="H15" i="14"/>
  <c r="G15" i="14"/>
  <c r="L14" i="14"/>
  <c r="K14" i="14"/>
  <c r="H14" i="14"/>
  <c r="G14" i="14"/>
  <c r="L13" i="14"/>
  <c r="K13" i="14"/>
  <c r="H13" i="14"/>
  <c r="G13" i="14"/>
  <c r="L12" i="14"/>
  <c r="K12" i="14"/>
  <c r="H12" i="14"/>
  <c r="G12" i="14"/>
  <c r="L11" i="14"/>
  <c r="K11" i="14"/>
  <c r="H11" i="14"/>
  <c r="G11" i="14"/>
  <c r="L10" i="14"/>
  <c r="K10" i="14"/>
  <c r="K43" i="14" s="1"/>
  <c r="H10" i="14"/>
  <c r="G10" i="14"/>
  <c r="C7" i="14"/>
  <c r="L43" i="13"/>
  <c r="K43" i="13"/>
  <c r="J43" i="13"/>
  <c r="I43" i="13"/>
  <c r="F43" i="13"/>
  <c r="E43" i="13"/>
  <c r="D43" i="13"/>
  <c r="H43" i="13" s="1"/>
  <c r="C43" i="13"/>
  <c r="G43" i="13" s="1"/>
  <c r="L42" i="13"/>
  <c r="K42" i="13"/>
  <c r="H42" i="13"/>
  <c r="G42" i="13"/>
  <c r="L41" i="13"/>
  <c r="K41" i="13"/>
  <c r="H41" i="13"/>
  <c r="G41" i="13"/>
  <c r="L40" i="13"/>
  <c r="K40" i="13"/>
  <c r="H40" i="13"/>
  <c r="G40" i="13"/>
  <c r="L39" i="13"/>
  <c r="K39" i="13"/>
  <c r="H39" i="13"/>
  <c r="G39" i="13"/>
  <c r="L38" i="13"/>
  <c r="K38" i="13"/>
  <c r="H38" i="13"/>
  <c r="G38" i="13"/>
  <c r="L37" i="13"/>
  <c r="K37" i="13"/>
  <c r="H37" i="13"/>
  <c r="G37" i="13"/>
  <c r="L36" i="13"/>
  <c r="K36" i="13"/>
  <c r="H36" i="13"/>
  <c r="G36" i="13"/>
  <c r="L35" i="13"/>
  <c r="K35" i="13"/>
  <c r="H35" i="13"/>
  <c r="G35" i="13"/>
  <c r="L34" i="13"/>
  <c r="K34" i="13"/>
  <c r="H34" i="13"/>
  <c r="G34" i="13"/>
  <c r="L33" i="13"/>
  <c r="K33" i="13"/>
  <c r="H33" i="13"/>
  <c r="G33" i="13"/>
  <c r="L32" i="13"/>
  <c r="K32" i="13"/>
  <c r="H32" i="13"/>
  <c r="G32" i="13"/>
  <c r="L31" i="13"/>
  <c r="K31" i="13"/>
  <c r="H31" i="13"/>
  <c r="G31" i="13"/>
  <c r="L30" i="13"/>
  <c r="K30" i="13"/>
  <c r="H30" i="13"/>
  <c r="G30" i="13"/>
  <c r="L29" i="13"/>
  <c r="K29" i="13"/>
  <c r="H29" i="13"/>
  <c r="G29" i="13"/>
  <c r="L28" i="13"/>
  <c r="K28" i="13"/>
  <c r="H28" i="13"/>
  <c r="G28" i="13"/>
  <c r="L27" i="13"/>
  <c r="K27" i="13"/>
  <c r="H27" i="13"/>
  <c r="G27" i="13"/>
  <c r="L26" i="13"/>
  <c r="K26" i="13"/>
  <c r="H26" i="13"/>
  <c r="G26" i="13"/>
  <c r="L25" i="13"/>
  <c r="K25" i="13"/>
  <c r="H25" i="13"/>
  <c r="G25" i="13"/>
  <c r="L24" i="13"/>
  <c r="K24" i="13"/>
  <c r="H24" i="13"/>
  <c r="G24" i="13"/>
  <c r="L23" i="13"/>
  <c r="K23" i="13"/>
  <c r="H23" i="13"/>
  <c r="G23" i="13"/>
  <c r="L22" i="13"/>
  <c r="K22" i="13"/>
  <c r="H22" i="13"/>
  <c r="G22" i="13"/>
  <c r="L21" i="13"/>
  <c r="K21" i="13"/>
  <c r="H21" i="13"/>
  <c r="G21" i="13"/>
  <c r="L20" i="13"/>
  <c r="K20" i="13"/>
  <c r="H20" i="13"/>
  <c r="G20" i="13"/>
  <c r="L19" i="13"/>
  <c r="K19" i="13"/>
  <c r="H19" i="13"/>
  <c r="G19" i="13"/>
  <c r="L18" i="13"/>
  <c r="K18" i="13"/>
  <c r="H18" i="13"/>
  <c r="G18" i="13"/>
  <c r="L17" i="13"/>
  <c r="K17" i="13"/>
  <c r="H17" i="13"/>
  <c r="G17" i="13"/>
  <c r="L16" i="13"/>
  <c r="K16" i="13"/>
  <c r="H16" i="13"/>
  <c r="G16" i="13"/>
  <c r="L15" i="13"/>
  <c r="K15" i="13"/>
  <c r="H15" i="13"/>
  <c r="G15" i="13"/>
  <c r="L14" i="13"/>
  <c r="K14" i="13"/>
  <c r="H14" i="13"/>
  <c r="G14" i="13"/>
  <c r="L13" i="13"/>
  <c r="K13" i="13"/>
  <c r="H13" i="13"/>
  <c r="G13" i="13"/>
  <c r="L12" i="13"/>
  <c r="K12" i="13"/>
  <c r="H12" i="13"/>
  <c r="G12" i="13"/>
  <c r="L11" i="13"/>
  <c r="K11" i="13"/>
  <c r="H11" i="13"/>
  <c r="G11" i="13"/>
  <c r="L10" i="13"/>
  <c r="K10" i="13"/>
  <c r="H10" i="13"/>
  <c r="G10" i="13"/>
  <c r="C7" i="13"/>
  <c r="K43" i="12"/>
  <c r="J43" i="12"/>
  <c r="I43" i="12"/>
  <c r="F43" i="12"/>
  <c r="H43" i="12" s="1"/>
  <c r="E43" i="12"/>
  <c r="L43" i="12" s="1"/>
  <c r="D43" i="12"/>
  <c r="C43" i="12"/>
  <c r="G43" i="12" s="1"/>
  <c r="L42" i="12"/>
  <c r="K42" i="12"/>
  <c r="H42" i="12"/>
  <c r="G42" i="12"/>
  <c r="L41" i="12"/>
  <c r="K41" i="12"/>
  <c r="H41" i="12"/>
  <c r="G41" i="12"/>
  <c r="L40" i="12"/>
  <c r="K40" i="12"/>
  <c r="H40" i="12"/>
  <c r="G40" i="12"/>
  <c r="L39" i="12"/>
  <c r="K39" i="12"/>
  <c r="H39" i="12"/>
  <c r="G39" i="12"/>
  <c r="L38" i="12"/>
  <c r="K38" i="12"/>
  <c r="H38" i="12"/>
  <c r="G38" i="12"/>
  <c r="L37" i="12"/>
  <c r="K37" i="12"/>
  <c r="H37" i="12"/>
  <c r="G37" i="12"/>
  <c r="L36" i="12"/>
  <c r="K36" i="12"/>
  <c r="H36" i="12"/>
  <c r="G36" i="12"/>
  <c r="L35" i="12"/>
  <c r="K35" i="12"/>
  <c r="H35" i="12"/>
  <c r="G35" i="12"/>
  <c r="L34" i="12"/>
  <c r="K34" i="12"/>
  <c r="H34" i="12"/>
  <c r="G34" i="12"/>
  <c r="L33" i="12"/>
  <c r="K33" i="12"/>
  <c r="H33" i="12"/>
  <c r="G33" i="12"/>
  <c r="L32" i="12"/>
  <c r="K32" i="12"/>
  <c r="H32" i="12"/>
  <c r="G32" i="12"/>
  <c r="L31" i="12"/>
  <c r="K31" i="12"/>
  <c r="H31" i="12"/>
  <c r="G31" i="12"/>
  <c r="L30" i="12"/>
  <c r="K30" i="12"/>
  <c r="H30" i="12"/>
  <c r="G30" i="12"/>
  <c r="L29" i="12"/>
  <c r="K29" i="12"/>
  <c r="H29" i="12"/>
  <c r="G29" i="12"/>
  <c r="L28" i="12"/>
  <c r="K28" i="12"/>
  <c r="H28" i="12"/>
  <c r="G28" i="12"/>
  <c r="L27" i="12"/>
  <c r="K27" i="12"/>
  <c r="H27" i="12"/>
  <c r="G27" i="12"/>
  <c r="L26" i="12"/>
  <c r="K26" i="12"/>
  <c r="H26" i="12"/>
  <c r="G26" i="12"/>
  <c r="L25" i="12"/>
  <c r="K25" i="12"/>
  <c r="H25" i="12"/>
  <c r="G25" i="12"/>
  <c r="L24" i="12"/>
  <c r="K24" i="12"/>
  <c r="H24" i="12"/>
  <c r="G24" i="12"/>
  <c r="L23" i="12"/>
  <c r="K23" i="12"/>
  <c r="H23" i="12"/>
  <c r="G23" i="12"/>
  <c r="L22" i="12"/>
  <c r="K22" i="12"/>
  <c r="H22" i="12"/>
  <c r="G22" i="12"/>
  <c r="L21" i="12"/>
  <c r="K21" i="12"/>
  <c r="H21" i="12"/>
  <c r="G21" i="12"/>
  <c r="L20" i="12"/>
  <c r="K20" i="12"/>
  <c r="H20" i="12"/>
  <c r="G20" i="12"/>
  <c r="L19" i="12"/>
  <c r="K19" i="12"/>
  <c r="H19" i="12"/>
  <c r="G19" i="12"/>
  <c r="L18" i="12"/>
  <c r="K18" i="12"/>
  <c r="H18" i="12"/>
  <c r="G18" i="12"/>
  <c r="L17" i="12"/>
  <c r="K17" i="12"/>
  <c r="H17" i="12"/>
  <c r="G17" i="12"/>
  <c r="L16" i="12"/>
  <c r="K16" i="12"/>
  <c r="H16" i="12"/>
  <c r="G16" i="12"/>
  <c r="L15" i="12"/>
  <c r="K15" i="12"/>
  <c r="H15" i="12"/>
  <c r="G15" i="12"/>
  <c r="L14" i="12"/>
  <c r="K14" i="12"/>
  <c r="H14" i="12"/>
  <c r="G14" i="12"/>
  <c r="L13" i="12"/>
  <c r="K13" i="12"/>
  <c r="H13" i="12"/>
  <c r="G13" i="12"/>
  <c r="L12" i="12"/>
  <c r="K12" i="12"/>
  <c r="H12" i="12"/>
  <c r="G12" i="12"/>
  <c r="L11" i="12"/>
  <c r="K11" i="12"/>
  <c r="H11" i="12"/>
  <c r="G11" i="12"/>
  <c r="L10" i="12"/>
  <c r="K10" i="12"/>
  <c r="H10" i="12"/>
  <c r="G10" i="12"/>
  <c r="C7" i="12"/>
  <c r="J43" i="29"/>
  <c r="I43" i="29"/>
  <c r="F43" i="29"/>
  <c r="H43" i="29" s="1"/>
  <c r="E43" i="29"/>
  <c r="D43" i="29"/>
  <c r="C43" i="29"/>
  <c r="H42" i="29"/>
  <c r="G42" i="29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C7" i="29"/>
  <c r="J43" i="21"/>
  <c r="I43" i="21"/>
  <c r="F43" i="21"/>
  <c r="E43" i="21"/>
  <c r="D43" i="21"/>
  <c r="H43" i="21" s="1"/>
  <c r="C43" i="21"/>
  <c r="H42" i="21"/>
  <c r="G42" i="2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C7" i="21"/>
  <c r="J43" i="20"/>
  <c r="I43" i="20"/>
  <c r="F43" i="20"/>
  <c r="E43" i="20"/>
  <c r="D43" i="20"/>
  <c r="H43" i="20" s="1"/>
  <c r="C43" i="20"/>
  <c r="H42" i="20"/>
  <c r="G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C7" i="20"/>
  <c r="J43" i="28"/>
  <c r="I43" i="28"/>
  <c r="F43" i="28"/>
  <c r="H43" i="28" s="1"/>
  <c r="E43" i="28"/>
  <c r="D43" i="28"/>
  <c r="C43" i="28"/>
  <c r="G43" i="28" s="1"/>
  <c r="H42" i="28"/>
  <c r="G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C7" i="28"/>
  <c r="J43" i="27"/>
  <c r="I43" i="27"/>
  <c r="F43" i="27"/>
  <c r="E43" i="27"/>
  <c r="D43" i="27"/>
  <c r="C43" i="27"/>
  <c r="H42" i="27"/>
  <c r="G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C7" i="27"/>
  <c r="J43" i="31"/>
  <c r="I43" i="31"/>
  <c r="F43" i="31"/>
  <c r="E43" i="31"/>
  <c r="D43" i="31"/>
  <c r="C43" i="3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4" i="31"/>
  <c r="G34" i="31"/>
  <c r="H33" i="31"/>
  <c r="G33" i="31"/>
  <c r="H32" i="31"/>
  <c r="G32" i="31"/>
  <c r="H31" i="31"/>
  <c r="G31" i="31"/>
  <c r="H30" i="31"/>
  <c r="G30" i="31"/>
  <c r="H29" i="31"/>
  <c r="G29" i="31"/>
  <c r="H28" i="31"/>
  <c r="G28" i="31"/>
  <c r="H27" i="31"/>
  <c r="G27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H18" i="31"/>
  <c r="G18" i="31"/>
  <c r="H17" i="31"/>
  <c r="G17" i="31"/>
  <c r="H16" i="31"/>
  <c r="G16" i="31"/>
  <c r="H15" i="31"/>
  <c r="G15" i="31"/>
  <c r="H14" i="31"/>
  <c r="G14" i="31"/>
  <c r="H13" i="31"/>
  <c r="G13" i="31"/>
  <c r="H11" i="31"/>
  <c r="G11" i="31"/>
  <c r="H10" i="31"/>
  <c r="G10" i="31"/>
  <c r="C7" i="31"/>
  <c r="J43" i="11"/>
  <c r="I43" i="11"/>
  <c r="F43" i="11"/>
  <c r="E43" i="11"/>
  <c r="D43" i="11"/>
  <c r="C43" i="11"/>
  <c r="G43" i="11" s="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C7" i="11"/>
  <c r="J43" i="10"/>
  <c r="I43" i="10"/>
  <c r="F43" i="10"/>
  <c r="E43" i="10"/>
  <c r="D43" i="10"/>
  <c r="C43" i="10"/>
  <c r="G43" i="10" s="1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C7" i="10"/>
  <c r="A3" i="10"/>
  <c r="J43" i="9"/>
  <c r="I43" i="9"/>
  <c r="F43" i="9"/>
  <c r="E43" i="9"/>
  <c r="D43" i="9"/>
  <c r="C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G43" i="29" l="1"/>
  <c r="G43" i="20"/>
  <c r="H43" i="27"/>
  <c r="G43" i="27"/>
  <c r="H43" i="31"/>
  <c r="H43" i="11"/>
  <c r="H43" i="10"/>
  <c r="G43" i="9"/>
  <c r="H43" i="9"/>
  <c r="G43" i="15"/>
  <c r="G43" i="31"/>
  <c r="G43" i="21"/>
  <c r="G43" i="14"/>
  <c r="G43" i="18"/>
  <c r="G43" i="24"/>
  <c r="G43" i="30"/>
</calcChain>
</file>

<file path=xl/sharedStrings.xml><?xml version="1.0" encoding="utf-8"?>
<sst xmlns="http://schemas.openxmlformats.org/spreadsheetml/2006/main" count="1265" uniqueCount="97">
  <si>
    <t>Annexure - 5</t>
  </si>
  <si>
    <t>DISTRICTWISE STATEMENT SHOWING TARGET, DISBURSEMENT &amp; OUTSTANDING UNDER</t>
  </si>
  <si>
    <t xml:space="preserve">ANNUAL CREDIT PLAN (ACP)FOR THE QUARTER ENDED   JUNE 2021 -  PRIORITY SECTOR   </t>
  </si>
  <si>
    <t xml:space="preserve">TOTAL PRIORITY SECTOR     </t>
  </si>
  <si>
    <t>Amt. in lakhs</t>
  </si>
  <si>
    <t>For Verification</t>
  </si>
  <si>
    <t>No.</t>
  </si>
  <si>
    <t>District</t>
  </si>
  <si>
    <t>Target 2021 - 22</t>
  </si>
  <si>
    <t>Disbursement upto end of current quarter</t>
  </si>
  <si>
    <t>% Achievement</t>
  </si>
  <si>
    <t>Outstanding upto end of current quarter</t>
  </si>
  <si>
    <t>% Disbursement of Outstanding</t>
  </si>
  <si>
    <t>A/c</t>
  </si>
  <si>
    <t>Amt.</t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</si>
  <si>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</si>
  <si>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</si>
  <si>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</si>
  <si>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</si>
  <si>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</si>
  <si>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</si>
  <si>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</si>
  <si>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</si>
  <si>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</si>
  <si>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</si>
  <si>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</si>
  <si>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</si>
  <si>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</si>
  <si>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</si>
  <si>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</si>
  <si>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</si>
  <si>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</si>
  <si>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</si>
  <si>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</si>
  <si>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</si>
  <si>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</si>
  <si>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</si>
  <si>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</si>
  <si>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</si>
  <si>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</si>
  <si>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</si>
  <si>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</si>
  <si>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</si>
  <si>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</si>
  <si>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</si>
  <si>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</si>
  <si>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</si>
  <si>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</si>
  <si>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SUB TOTAL</t>
  </si>
  <si>
    <t>SOURCES: Banks</t>
  </si>
  <si>
    <t>Annexure - 5A</t>
  </si>
  <si>
    <t xml:space="preserve">ANNUAL CREDIT PLAN (ACP)FOR THE QUARTER ENDED    JUNE 2021 -  PRIORITY SECTOR   </t>
  </si>
  <si>
    <t xml:space="preserve">FARM CREDIT - CROP LOAN     </t>
  </si>
  <si>
    <t>Annexure - 5B</t>
  </si>
  <si>
    <t xml:space="preserve">DISTRICTWISE STATEMENT SHOWING TARGET, DISBURSEMENT &amp; OUTSTANDING UNDER </t>
  </si>
  <si>
    <t xml:space="preserve">ANNUAL CREDIT PLAN (ACP) FOR THE QUARTER ENDED    JUNE 2021 -  PRIORITY SECTOR  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</si>
  <si>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</si>
  <si>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</si>
  <si>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</si>
  <si>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</si>
  <si>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</si>
  <si>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</si>
  <si>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 xml:space="preserve">DISTRICTWISE  STATEMENT SHOWING TARGET, DISBURSEMENT &amp; OUTSTANDING UNDER </t>
  </si>
  <si>
    <t>Total MSME</t>
  </si>
  <si>
    <t>Annexure - 5F</t>
  </si>
  <si>
    <t>Education (PS)</t>
  </si>
  <si>
    <t>Annexure - 5G</t>
  </si>
  <si>
    <t>Housing (PS)</t>
  </si>
  <si>
    <t>Annexure - 5H</t>
  </si>
  <si>
    <t>Total Other PS (Social + Renew. Energy + others)</t>
  </si>
  <si>
    <t xml:space="preserve">      ANNEXURE-</t>
  </si>
  <si>
    <t xml:space="preserve">                 DISTRICTWISE STATEMENT SHOWING TARGET, DISBURSEMENT &amp; OUTSTANDING UNDER                    </t>
  </si>
  <si>
    <t xml:space="preserve">Agri. Infrastructure        </t>
  </si>
  <si>
    <t>Sr. No.</t>
  </si>
  <si>
    <t>Outstanding  upto end of current quarter</t>
  </si>
  <si>
    <t xml:space="preserve">DISTRICTWISE STATEMENT SHOWING TARGET, DISBURSEMENT &amp; OUTSTANDING UNDER                    </t>
  </si>
  <si>
    <t xml:space="preserve">Ancillary Activities            </t>
  </si>
  <si>
    <t xml:space="preserve">                   DISTRICTWISE STATEMENT SHOWING TARGET, DISBURSEMENT &amp; OUTSTANDING UNDER                    </t>
  </si>
  <si>
    <t xml:space="preserve">Micro Enterprises            </t>
  </si>
  <si>
    <t xml:space="preserve">                     DISTRICTWISE STATEMENT SHOWING TARGET, DISBURSEMENT &amp; OUTSTANDING UNDER                    </t>
  </si>
  <si>
    <t xml:space="preserve">Small Enterprises          </t>
  </si>
  <si>
    <t xml:space="preserve">Medium Enterprises      </t>
  </si>
  <si>
    <t xml:space="preserve">Khadi and Village Industries  </t>
  </si>
  <si>
    <t xml:space="preserve">Others under MSMEs    </t>
  </si>
  <si>
    <t xml:space="preserve">              DISTRICTWISE STATEMENT SHOWING TARGET, DISBURSEMENT &amp; OUTSTANDING UNDER                    </t>
  </si>
  <si>
    <t xml:space="preserve">ANNUAL CREDIT PLAN (ACP) FOR THE QUARTER ENDED   JUNE 2021 -  PRIORITY SECTOR   </t>
  </si>
  <si>
    <t xml:space="preserve">Export Credit   </t>
  </si>
  <si>
    <t xml:space="preserve">            DISTRICTWISE STATEMENT SHOWING TARGET, DISBURSEMENT &amp; OUTSTANDING UNDER                    </t>
  </si>
  <si>
    <t xml:space="preserve">Social Infrastructure     </t>
  </si>
  <si>
    <t xml:space="preserve">Renewable Energy      </t>
  </si>
  <si>
    <t xml:space="preserve">               DISTRICTWISE STATEMENT SHOWING TARGET, DISBURSEMENT &amp; OUTSTANDING UNDER                    </t>
  </si>
  <si>
    <t xml:space="preserve">Other Priority     </t>
  </si>
  <si>
    <t xml:space="preserve"> DISTRICTWISE STATEMENT SHOWING TARGET, DISBURSEMENT &amp; OUTSTANDING UNDER                    </t>
  </si>
  <si>
    <t>Loans to weaker sections under Priority Sector</t>
  </si>
  <si>
    <t xml:space="preserve">       DISTRICTWISE STATEMENT SHOWING TARGET, DISBURSEMENT &amp; OUTSTANDING UNDER                    </t>
  </si>
  <si>
    <t>Agri. Term Loan (Farm TL + Agri. Infra + Ancillary)</t>
  </si>
  <si>
    <t xml:space="preserve">      ANNEXURE-5C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</si>
</sst>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/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2" fontId="14" fillId="0" borderId="6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14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zoomScale="90" zoomScaleSheetLayoutView="90" workbookViewId="0">
      <selection activeCell="K13" sqref="K13"/>
    </sheetView>
  </sheetViews>
  <sheetFormatPr defaultRowHeight="15" x14ac:dyDescent="0.25"/>
  <cols>
    <col min="1" max="1" width="6.42578125" customWidth="1"/>
    <col min="2" max="2" width="32.42578125" customWidth="1"/>
    <col min="3" max="3" width="11.7109375" customWidth="1"/>
    <col min="4" max="4" width="13.85546875" customWidth="1"/>
    <col min="5" max="5" width="12.28515625" customWidth="1"/>
    <col min="6" max="6" width="12" customWidth="1"/>
    <col min="7" max="7" width="9.5703125" customWidth="1"/>
    <col min="8" max="8" width="10" customWidth="1"/>
    <col min="9" max="9" width="12" customWidth="1"/>
    <col min="10" max="10" width="12.7109375" customWidth="1"/>
  </cols>
  <sheetData>
    <row r="1" spans="1:10" ht="27" customHeight="1" x14ac:dyDescent="0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4"/>
    </row>
    <row r="6" spans="1:10" ht="19.5" x14ac:dyDescent="0.4">
      <c r="A6" s="1" t="s">
        <v>3</v>
      </c>
      <c r="B6" s="3"/>
      <c r="D6" s="4"/>
      <c r="E6" s="4"/>
      <c r="F6" s="4"/>
      <c r="G6" s="4"/>
      <c r="H6" s="4"/>
      <c r="I6" s="6" t="s">
        <v>4</v>
      </c>
      <c r="J6" s="4"/>
    </row>
    <row r="7" spans="1:10" ht="17.25" customHeight="1" x14ac:dyDescent="0.25">
      <c r="A7" s="32" t="s">
        <v>6</v>
      </c>
      <c r="B7" s="29" t="s">
        <v>7</v>
      </c>
      <c r="C7" s="20" t="s">
        <v>8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4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455443</v>
      </c>
      <c r="D10" s="44">
        <v>4774747.91</v>
      </c>
      <c r="E10" s="44">
        <v>162036</v>
      </c>
      <c r="F10" s="44">
        <v>1605323.91</v>
      </c>
      <c r="G10" s="16">
        <f t="shared" ref="G10:G43" si="0">ROUND((E10/C10)*100,2)</f>
        <v>35.58</v>
      </c>
      <c r="H10" s="16">
        <f t="shared" ref="H10:H43" si="1">ROUND((F10/D10)*100,2)</f>
        <v>33.619999999999997</v>
      </c>
      <c r="I10" s="44">
        <v>718736</v>
      </c>
      <c r="J10" s="44">
        <v>7117148.2599999998</v>
      </c>
    </row>
    <row r="11" spans="1:10" s="14" customFormat="1" x14ac:dyDescent="0.25">
      <c r="A11" s="15">
        <v>2</v>
      </c>
      <c r="B11" s="15" t="s">
        <v>16</v>
      </c>
      <c r="C11" s="44">
        <v>188962</v>
      </c>
      <c r="D11" s="44">
        <v>543813</v>
      </c>
      <c r="E11" s="44">
        <v>122183</v>
      </c>
      <c r="F11" s="44">
        <v>259045.09</v>
      </c>
      <c r="G11" s="16">
        <f t="shared" si="0"/>
        <v>64.66</v>
      </c>
      <c r="H11" s="16">
        <f t="shared" si="1"/>
        <v>47.63</v>
      </c>
      <c r="I11" s="44">
        <v>215513</v>
      </c>
      <c r="J11" s="44">
        <v>504557.4</v>
      </c>
    </row>
    <row r="12" spans="1:10" s="14" customFormat="1" x14ac:dyDescent="0.25">
      <c r="A12" s="15">
        <v>3</v>
      </c>
      <c r="B12" s="15" t="s">
        <v>17</v>
      </c>
      <c r="C12" s="44">
        <v>150076</v>
      </c>
      <c r="D12" s="44">
        <v>503585.01</v>
      </c>
      <c r="E12" s="44">
        <v>38285</v>
      </c>
      <c r="F12" s="44">
        <v>121245.8</v>
      </c>
      <c r="G12" s="16">
        <f t="shared" si="0"/>
        <v>25.51</v>
      </c>
      <c r="H12" s="16">
        <f t="shared" si="1"/>
        <v>24.08</v>
      </c>
      <c r="I12" s="44">
        <v>279510</v>
      </c>
      <c r="J12" s="44">
        <v>591213.27</v>
      </c>
    </row>
    <row r="13" spans="1:10" s="14" customFormat="1" x14ac:dyDescent="0.25">
      <c r="A13" s="15">
        <v>4</v>
      </c>
      <c r="B13" s="15" t="s">
        <v>18</v>
      </c>
      <c r="C13" s="44">
        <v>205324</v>
      </c>
      <c r="D13" s="44">
        <v>298846.09000000003</v>
      </c>
      <c r="E13" s="44">
        <v>47329</v>
      </c>
      <c r="F13" s="44">
        <v>99976.99</v>
      </c>
      <c r="G13" s="16">
        <f t="shared" si="0"/>
        <v>23.05</v>
      </c>
      <c r="H13" s="16">
        <f t="shared" si="1"/>
        <v>33.450000000000003</v>
      </c>
      <c r="I13" s="44">
        <v>161141</v>
      </c>
      <c r="J13" s="44">
        <v>276677.86</v>
      </c>
    </row>
    <row r="14" spans="1:10" s="14" customFormat="1" x14ac:dyDescent="0.25">
      <c r="A14" s="15">
        <v>5</v>
      </c>
      <c r="B14" s="15" t="s">
        <v>19</v>
      </c>
      <c r="C14" s="44">
        <v>367176</v>
      </c>
      <c r="D14" s="44">
        <v>1001802.28</v>
      </c>
      <c r="E14" s="44">
        <v>131136</v>
      </c>
      <c r="F14" s="44">
        <v>282023.87</v>
      </c>
      <c r="G14" s="16">
        <f t="shared" si="0"/>
        <v>35.71</v>
      </c>
      <c r="H14" s="16">
        <f t="shared" si="1"/>
        <v>28.15</v>
      </c>
      <c r="I14" s="44">
        <v>309649</v>
      </c>
      <c r="J14" s="44">
        <v>832966.39</v>
      </c>
    </row>
    <row r="15" spans="1:10" s="14" customFormat="1" x14ac:dyDescent="0.25">
      <c r="A15" s="15">
        <v>6</v>
      </c>
      <c r="B15" s="15" t="s">
        <v>20</v>
      </c>
      <c r="C15" s="44">
        <v>81613</v>
      </c>
      <c r="D15" s="44">
        <v>519499.97</v>
      </c>
      <c r="E15" s="44">
        <v>34025</v>
      </c>
      <c r="F15" s="44">
        <v>144197.73000000001</v>
      </c>
      <c r="G15" s="16">
        <f t="shared" si="0"/>
        <v>41.69</v>
      </c>
      <c r="H15" s="16">
        <f t="shared" si="1"/>
        <v>27.76</v>
      </c>
      <c r="I15" s="44">
        <v>186210</v>
      </c>
      <c r="J15" s="44">
        <v>686748.29</v>
      </c>
    </row>
    <row r="16" spans="1:10" s="14" customFormat="1" x14ac:dyDescent="0.25">
      <c r="A16" s="15">
        <v>7</v>
      </c>
      <c r="B16" s="15" t="s">
        <v>21</v>
      </c>
      <c r="C16" s="44">
        <v>412895</v>
      </c>
      <c r="D16" s="44">
        <v>1153750</v>
      </c>
      <c r="E16" s="44">
        <v>93474</v>
      </c>
      <c r="F16" s="44">
        <v>248735.77</v>
      </c>
      <c r="G16" s="16">
        <f t="shared" si="0"/>
        <v>22.64</v>
      </c>
      <c r="H16" s="16">
        <f t="shared" si="1"/>
        <v>21.56</v>
      </c>
      <c r="I16" s="44">
        <v>232625</v>
      </c>
      <c r="J16" s="44">
        <v>753650.35</v>
      </c>
    </row>
    <row r="17" spans="1:10" s="14" customFormat="1" x14ac:dyDescent="0.25">
      <c r="A17" s="15">
        <v>8</v>
      </c>
      <c r="B17" s="15" t="s">
        <v>22</v>
      </c>
      <c r="C17" s="44">
        <v>213617</v>
      </c>
      <c r="D17" s="44">
        <v>352750.26</v>
      </c>
      <c r="E17" s="44">
        <v>49586</v>
      </c>
      <c r="F17" s="44">
        <v>108051.08</v>
      </c>
      <c r="G17" s="16">
        <f t="shared" si="0"/>
        <v>23.21</v>
      </c>
      <c r="H17" s="16">
        <f t="shared" si="1"/>
        <v>30.63</v>
      </c>
      <c r="I17" s="44">
        <v>92126</v>
      </c>
      <c r="J17" s="44">
        <v>186894.66</v>
      </c>
    </row>
    <row r="18" spans="1:10" s="14" customFormat="1" x14ac:dyDescent="0.25">
      <c r="A18" s="15">
        <v>9</v>
      </c>
      <c r="B18" s="15" t="s">
        <v>23</v>
      </c>
      <c r="C18" s="44">
        <v>72760</v>
      </c>
      <c r="D18" s="44">
        <v>153940</v>
      </c>
      <c r="E18" s="44">
        <v>14285</v>
      </c>
      <c r="F18" s="44">
        <v>26784.01</v>
      </c>
      <c r="G18" s="16">
        <f t="shared" si="0"/>
        <v>19.63</v>
      </c>
      <c r="H18" s="16">
        <f t="shared" si="1"/>
        <v>17.399999999999999</v>
      </c>
      <c r="I18" s="44">
        <v>81911</v>
      </c>
      <c r="J18" s="44">
        <v>125222.93</v>
      </c>
    </row>
    <row r="19" spans="1:10" s="14" customFormat="1" x14ac:dyDescent="0.25">
      <c r="A19" s="15">
        <v>10</v>
      </c>
      <c r="B19" s="15" t="s">
        <v>24</v>
      </c>
      <c r="C19" s="44">
        <v>108006</v>
      </c>
      <c r="D19" s="44">
        <v>117554.2</v>
      </c>
      <c r="E19" s="44">
        <v>46320</v>
      </c>
      <c r="F19" s="44">
        <v>39790.980000000003</v>
      </c>
      <c r="G19" s="16">
        <f t="shared" si="0"/>
        <v>42.89</v>
      </c>
      <c r="H19" s="16">
        <f t="shared" si="1"/>
        <v>33.85</v>
      </c>
      <c r="I19" s="44">
        <v>212660</v>
      </c>
      <c r="J19" s="44">
        <v>178858.2</v>
      </c>
    </row>
    <row r="20" spans="1:10" s="14" customFormat="1" x14ac:dyDescent="0.25">
      <c r="A20" s="15">
        <v>11</v>
      </c>
      <c r="B20" s="15" t="s">
        <v>25</v>
      </c>
      <c r="C20" s="44">
        <v>9080</v>
      </c>
      <c r="D20" s="44">
        <v>9000</v>
      </c>
      <c r="E20" s="44">
        <v>193</v>
      </c>
      <c r="F20" s="44">
        <v>429.61</v>
      </c>
      <c r="G20" s="16">
        <f t="shared" si="0"/>
        <v>2.13</v>
      </c>
      <c r="H20" s="16">
        <f t="shared" si="1"/>
        <v>4.7699999999999996</v>
      </c>
      <c r="I20" s="44">
        <v>5096</v>
      </c>
      <c r="J20" s="44">
        <v>4841.37</v>
      </c>
    </row>
    <row r="21" spans="1:10" s="14" customFormat="1" x14ac:dyDescent="0.25">
      <c r="A21" s="15">
        <v>12</v>
      </c>
      <c r="B21" s="15" t="s">
        <v>26</v>
      </c>
      <c r="C21" s="44">
        <v>105224</v>
      </c>
      <c r="D21" s="44">
        <v>165310.32</v>
      </c>
      <c r="E21" s="44">
        <v>59678</v>
      </c>
      <c r="F21" s="44">
        <v>119300.35</v>
      </c>
      <c r="G21" s="16">
        <f t="shared" si="0"/>
        <v>56.72</v>
      </c>
      <c r="H21" s="16">
        <f t="shared" si="1"/>
        <v>72.17</v>
      </c>
      <c r="I21" s="44">
        <v>101492</v>
      </c>
      <c r="J21" s="44">
        <v>184182.87</v>
      </c>
    </row>
    <row r="22" spans="1:10" s="14" customFormat="1" x14ac:dyDescent="0.25">
      <c r="A22" s="15">
        <v>13</v>
      </c>
      <c r="B22" s="15" t="s">
        <v>27</v>
      </c>
      <c r="C22" s="44">
        <v>51496</v>
      </c>
      <c r="D22" s="44">
        <v>425271.39</v>
      </c>
      <c r="E22" s="44">
        <v>35055</v>
      </c>
      <c r="F22" s="44">
        <v>135690.98000000001</v>
      </c>
      <c r="G22" s="16">
        <f t="shared" si="0"/>
        <v>68.069999999999993</v>
      </c>
      <c r="H22" s="16">
        <f t="shared" si="1"/>
        <v>31.91</v>
      </c>
      <c r="I22" s="44">
        <v>169098</v>
      </c>
      <c r="J22" s="44">
        <v>631605.32999999996</v>
      </c>
    </row>
    <row r="23" spans="1:10" s="14" customFormat="1" x14ac:dyDescent="0.25">
      <c r="A23" s="15">
        <v>14</v>
      </c>
      <c r="B23" s="15" t="s">
        <v>28</v>
      </c>
      <c r="C23" s="44">
        <v>244284</v>
      </c>
      <c r="D23" s="44">
        <v>340252.15999999997</v>
      </c>
      <c r="E23" s="44">
        <v>40345</v>
      </c>
      <c r="F23" s="44">
        <v>100333.87</v>
      </c>
      <c r="G23" s="16">
        <f t="shared" si="0"/>
        <v>16.52</v>
      </c>
      <c r="H23" s="16">
        <f t="shared" si="1"/>
        <v>29.49</v>
      </c>
      <c r="I23" s="44">
        <v>100744</v>
      </c>
      <c r="J23" s="44">
        <v>265610.90000000002</v>
      </c>
    </row>
    <row r="24" spans="1:10" s="14" customFormat="1" x14ac:dyDescent="0.25">
      <c r="A24" s="15">
        <v>15</v>
      </c>
      <c r="B24" s="15" t="s">
        <v>29</v>
      </c>
      <c r="C24" s="44">
        <v>233363</v>
      </c>
      <c r="D24" s="44">
        <v>459072.56</v>
      </c>
      <c r="E24" s="44">
        <v>101890</v>
      </c>
      <c r="F24" s="44">
        <v>289530.25</v>
      </c>
      <c r="G24" s="16">
        <f t="shared" si="0"/>
        <v>43.66</v>
      </c>
      <c r="H24" s="16">
        <f t="shared" si="1"/>
        <v>63.07</v>
      </c>
      <c r="I24" s="44">
        <v>203924</v>
      </c>
      <c r="J24" s="44">
        <v>704868.38</v>
      </c>
    </row>
    <row r="25" spans="1:10" s="14" customFormat="1" x14ac:dyDescent="0.25">
      <c r="A25" s="15">
        <v>16</v>
      </c>
      <c r="B25" s="15" t="s">
        <v>30</v>
      </c>
      <c r="C25" s="44">
        <v>275472</v>
      </c>
      <c r="D25" s="44">
        <v>681257.02</v>
      </c>
      <c r="E25" s="44">
        <v>102904</v>
      </c>
      <c r="F25" s="44">
        <v>318326.64</v>
      </c>
      <c r="G25" s="16">
        <f t="shared" si="0"/>
        <v>37.36</v>
      </c>
      <c r="H25" s="16">
        <f t="shared" si="1"/>
        <v>46.73</v>
      </c>
      <c r="I25" s="44">
        <v>188744</v>
      </c>
      <c r="J25" s="44">
        <v>582498.6</v>
      </c>
    </row>
    <row r="26" spans="1:10" s="14" customFormat="1" x14ac:dyDescent="0.25">
      <c r="A26" s="15">
        <v>17</v>
      </c>
      <c r="B26" s="15" t="s">
        <v>31</v>
      </c>
      <c r="C26" s="44">
        <v>156639</v>
      </c>
      <c r="D26" s="44">
        <v>342779.65</v>
      </c>
      <c r="E26" s="44">
        <v>37594</v>
      </c>
      <c r="F26" s="44">
        <v>94900.4</v>
      </c>
      <c r="G26" s="16">
        <f t="shared" si="0"/>
        <v>24</v>
      </c>
      <c r="H26" s="16">
        <f t="shared" si="1"/>
        <v>27.69</v>
      </c>
      <c r="I26" s="44">
        <v>308483</v>
      </c>
      <c r="J26" s="44">
        <v>476677.07</v>
      </c>
    </row>
    <row r="27" spans="1:10" s="14" customFormat="1" x14ac:dyDescent="0.25">
      <c r="A27" s="15">
        <v>18</v>
      </c>
      <c r="B27" s="15" t="s">
        <v>32</v>
      </c>
      <c r="C27" s="44">
        <v>131662</v>
      </c>
      <c r="D27" s="44">
        <v>550274</v>
      </c>
      <c r="E27" s="44">
        <v>43397</v>
      </c>
      <c r="F27" s="44">
        <v>241549.55</v>
      </c>
      <c r="G27" s="16">
        <f t="shared" si="0"/>
        <v>32.96</v>
      </c>
      <c r="H27" s="16">
        <f t="shared" si="1"/>
        <v>43.9</v>
      </c>
      <c r="I27" s="44">
        <v>205100</v>
      </c>
      <c r="J27" s="44">
        <v>1044407.92</v>
      </c>
    </row>
    <row r="28" spans="1:10" s="14" customFormat="1" x14ac:dyDescent="0.25">
      <c r="A28" s="15">
        <v>19</v>
      </c>
      <c r="B28" s="15" t="s">
        <v>33</v>
      </c>
      <c r="C28" s="44">
        <v>51743</v>
      </c>
      <c r="D28" s="44">
        <v>71345</v>
      </c>
      <c r="E28" s="44">
        <v>28597</v>
      </c>
      <c r="F28" s="44">
        <v>27624.99</v>
      </c>
      <c r="G28" s="16">
        <f t="shared" si="0"/>
        <v>55.27</v>
      </c>
      <c r="H28" s="16">
        <f t="shared" si="1"/>
        <v>38.72</v>
      </c>
      <c r="I28" s="44">
        <v>125606</v>
      </c>
      <c r="J28" s="44">
        <v>109882.71</v>
      </c>
    </row>
    <row r="29" spans="1:10" s="14" customFormat="1" x14ac:dyDescent="0.25">
      <c r="A29" s="15">
        <v>20</v>
      </c>
      <c r="B29" s="15" t="s">
        <v>34</v>
      </c>
      <c r="C29" s="44">
        <v>484325</v>
      </c>
      <c r="D29" s="44">
        <v>780000.78</v>
      </c>
      <c r="E29" s="44">
        <v>93190</v>
      </c>
      <c r="F29" s="44">
        <v>303739.09000000003</v>
      </c>
      <c r="G29" s="16">
        <f t="shared" si="0"/>
        <v>19.239999999999998</v>
      </c>
      <c r="H29" s="16">
        <f t="shared" si="1"/>
        <v>38.94</v>
      </c>
      <c r="I29" s="44">
        <v>299547</v>
      </c>
      <c r="J29" s="44">
        <v>906680.23</v>
      </c>
    </row>
    <row r="30" spans="1:10" s="14" customFormat="1" x14ac:dyDescent="0.25">
      <c r="A30" s="15">
        <v>21</v>
      </c>
      <c r="B30" s="15" t="s">
        <v>35</v>
      </c>
      <c r="C30" s="44">
        <v>308127</v>
      </c>
      <c r="D30" s="44">
        <v>641982.66</v>
      </c>
      <c r="E30" s="44">
        <v>85686</v>
      </c>
      <c r="F30" s="44">
        <v>368925.22</v>
      </c>
      <c r="G30" s="16">
        <f t="shared" si="0"/>
        <v>27.81</v>
      </c>
      <c r="H30" s="16">
        <f t="shared" si="1"/>
        <v>57.47</v>
      </c>
      <c r="I30" s="44">
        <v>150304</v>
      </c>
      <c r="J30" s="44">
        <v>1043382.06</v>
      </c>
    </row>
    <row r="31" spans="1:10" s="14" customFormat="1" x14ac:dyDescent="0.25">
      <c r="A31" s="15">
        <v>22</v>
      </c>
      <c r="B31" s="15" t="s">
        <v>36</v>
      </c>
      <c r="C31" s="44">
        <v>76576</v>
      </c>
      <c r="D31" s="44">
        <v>91084</v>
      </c>
      <c r="E31" s="44">
        <v>7429</v>
      </c>
      <c r="F31" s="44">
        <v>23495.58</v>
      </c>
      <c r="G31" s="16">
        <f t="shared" si="0"/>
        <v>9.6999999999999993</v>
      </c>
      <c r="H31" s="16">
        <f t="shared" si="1"/>
        <v>25.8</v>
      </c>
      <c r="I31" s="44">
        <v>63726</v>
      </c>
      <c r="J31" s="44">
        <v>88923.95</v>
      </c>
    </row>
    <row r="32" spans="1:10" s="14" customFormat="1" x14ac:dyDescent="0.25">
      <c r="A32" s="15">
        <v>23</v>
      </c>
      <c r="B32" s="15" t="s">
        <v>37</v>
      </c>
      <c r="C32" s="44">
        <v>78068</v>
      </c>
      <c r="D32" s="44">
        <v>214812.54</v>
      </c>
      <c r="E32" s="44">
        <v>15681</v>
      </c>
      <c r="F32" s="44">
        <v>58476.46</v>
      </c>
      <c r="G32" s="16">
        <f t="shared" si="0"/>
        <v>20.09</v>
      </c>
      <c r="H32" s="16">
        <f t="shared" si="1"/>
        <v>27.22</v>
      </c>
      <c r="I32" s="44">
        <v>150270</v>
      </c>
      <c r="J32" s="44">
        <v>365087.82</v>
      </c>
    </row>
    <row r="33" spans="1:10" s="14" customFormat="1" x14ac:dyDescent="0.25">
      <c r="A33" s="15">
        <v>24</v>
      </c>
      <c r="B33" s="15" t="s">
        <v>38</v>
      </c>
      <c r="C33" s="44">
        <v>78008</v>
      </c>
      <c r="D33" s="44">
        <v>129455.9</v>
      </c>
      <c r="E33" s="44">
        <v>30321</v>
      </c>
      <c r="F33" s="44">
        <v>46205.17</v>
      </c>
      <c r="G33" s="16">
        <f t="shared" si="0"/>
        <v>38.869999999999997</v>
      </c>
      <c r="H33" s="16">
        <f t="shared" si="1"/>
        <v>35.69</v>
      </c>
      <c r="I33" s="44">
        <v>200097</v>
      </c>
      <c r="J33" s="44">
        <v>242005.39</v>
      </c>
    </row>
    <row r="34" spans="1:10" s="14" customFormat="1" x14ac:dyDescent="0.25">
      <c r="A34" s="15">
        <v>25</v>
      </c>
      <c r="B34" s="15" t="s">
        <v>39</v>
      </c>
      <c r="C34" s="44">
        <v>272943</v>
      </c>
      <c r="D34" s="44">
        <v>370662.81</v>
      </c>
      <c r="E34" s="44">
        <v>61519</v>
      </c>
      <c r="F34" s="44">
        <v>139588.9</v>
      </c>
      <c r="G34" s="16">
        <f t="shared" si="0"/>
        <v>22.54</v>
      </c>
      <c r="H34" s="16">
        <f t="shared" si="1"/>
        <v>37.659999999999997</v>
      </c>
      <c r="I34" s="44">
        <v>141239</v>
      </c>
      <c r="J34" s="44">
        <v>352271.29</v>
      </c>
    </row>
    <row r="35" spans="1:10" s="14" customFormat="1" x14ac:dyDescent="0.25">
      <c r="A35" s="15">
        <v>26</v>
      </c>
      <c r="B35" s="15" t="s">
        <v>40</v>
      </c>
      <c r="C35" s="44">
        <v>85288</v>
      </c>
      <c r="D35" s="44">
        <v>210773.26</v>
      </c>
      <c r="E35" s="44">
        <v>33856</v>
      </c>
      <c r="F35" s="44">
        <v>139324.62</v>
      </c>
      <c r="G35" s="16">
        <f t="shared" si="0"/>
        <v>39.700000000000003</v>
      </c>
      <c r="H35" s="16">
        <f t="shared" si="1"/>
        <v>66.099999999999994</v>
      </c>
      <c r="I35" s="44">
        <v>60633</v>
      </c>
      <c r="J35" s="44">
        <v>197263.91</v>
      </c>
    </row>
    <row r="36" spans="1:10" s="14" customFormat="1" x14ac:dyDescent="0.25">
      <c r="A36" s="15">
        <v>27</v>
      </c>
      <c r="B36" s="15" t="s">
        <v>41</v>
      </c>
      <c r="C36" s="44">
        <v>747762</v>
      </c>
      <c r="D36" s="44">
        <v>1619044.45</v>
      </c>
      <c r="E36" s="44">
        <v>218067</v>
      </c>
      <c r="F36" s="44">
        <v>921194.48</v>
      </c>
      <c r="G36" s="16">
        <f t="shared" si="0"/>
        <v>29.16</v>
      </c>
      <c r="H36" s="16">
        <f t="shared" si="1"/>
        <v>56.9</v>
      </c>
      <c r="I36" s="44">
        <v>483590</v>
      </c>
      <c r="J36" s="44">
        <v>2828641.9</v>
      </c>
    </row>
    <row r="37" spans="1:10" s="14" customFormat="1" x14ac:dyDescent="0.25">
      <c r="A37" s="15">
        <v>28</v>
      </c>
      <c r="B37" s="15" t="s">
        <v>42</v>
      </c>
      <c r="C37" s="44">
        <v>234133</v>
      </c>
      <c r="D37" s="44">
        <v>522563.71</v>
      </c>
      <c r="E37" s="44">
        <v>77821</v>
      </c>
      <c r="F37" s="44">
        <v>197289.28</v>
      </c>
      <c r="G37" s="16">
        <f t="shared" si="0"/>
        <v>33.24</v>
      </c>
      <c r="H37" s="16">
        <f t="shared" si="1"/>
        <v>37.75</v>
      </c>
      <c r="I37" s="44">
        <v>245932</v>
      </c>
      <c r="J37" s="44">
        <v>610463.49</v>
      </c>
    </row>
    <row r="38" spans="1:10" s="14" customFormat="1" x14ac:dyDescent="0.25">
      <c r="A38" s="15">
        <v>29</v>
      </c>
      <c r="B38" s="15" t="s">
        <v>43</v>
      </c>
      <c r="C38" s="44">
        <v>290454</v>
      </c>
      <c r="D38" s="44">
        <v>2503100</v>
      </c>
      <c r="E38" s="44">
        <v>58515</v>
      </c>
      <c r="F38" s="44">
        <v>794782.42</v>
      </c>
      <c r="G38" s="16">
        <f t="shared" si="0"/>
        <v>20.149999999999999</v>
      </c>
      <c r="H38" s="16">
        <f t="shared" si="1"/>
        <v>31.75</v>
      </c>
      <c r="I38" s="44">
        <v>529920</v>
      </c>
      <c r="J38" s="44">
        <v>4928876.28</v>
      </c>
    </row>
    <row r="39" spans="1:10" s="14" customFormat="1" x14ac:dyDescent="0.25">
      <c r="A39" s="15">
        <v>30</v>
      </c>
      <c r="B39" s="15" t="s">
        <v>44</v>
      </c>
      <c r="C39" s="44">
        <v>180247</v>
      </c>
      <c r="D39" s="44">
        <v>507359</v>
      </c>
      <c r="E39" s="44">
        <v>74445</v>
      </c>
      <c r="F39" s="44">
        <v>184722.21</v>
      </c>
      <c r="G39" s="16">
        <f t="shared" si="0"/>
        <v>41.3</v>
      </c>
      <c r="H39" s="16">
        <f t="shared" si="1"/>
        <v>36.409999999999997</v>
      </c>
      <c r="I39" s="44">
        <v>199746</v>
      </c>
      <c r="J39" s="44">
        <v>493460.38</v>
      </c>
    </row>
    <row r="40" spans="1:10" s="14" customFormat="1" x14ac:dyDescent="0.25">
      <c r="A40" s="15">
        <v>31</v>
      </c>
      <c r="B40" s="15" t="s">
        <v>45</v>
      </c>
      <c r="C40" s="44">
        <v>55499</v>
      </c>
      <c r="D40" s="44">
        <v>126274.87</v>
      </c>
      <c r="E40" s="44">
        <v>11426</v>
      </c>
      <c r="F40" s="44">
        <v>12464.89</v>
      </c>
      <c r="G40" s="16">
        <f t="shared" si="0"/>
        <v>20.59</v>
      </c>
      <c r="H40" s="16">
        <f t="shared" si="1"/>
        <v>9.8699999999999992</v>
      </c>
      <c r="I40" s="44">
        <v>61426</v>
      </c>
      <c r="J40" s="44">
        <v>105861.96</v>
      </c>
    </row>
    <row r="41" spans="1:10" s="14" customFormat="1" x14ac:dyDescent="0.25">
      <c r="A41" s="15">
        <v>32</v>
      </c>
      <c r="B41" s="15" t="s">
        <v>46</v>
      </c>
      <c r="C41" s="44">
        <v>213470</v>
      </c>
      <c r="D41" s="44">
        <v>1275000.58</v>
      </c>
      <c r="E41" s="44">
        <v>53265</v>
      </c>
      <c r="F41" s="44">
        <v>422536.88</v>
      </c>
      <c r="G41" s="16">
        <f t="shared" si="0"/>
        <v>24.95</v>
      </c>
      <c r="H41" s="16">
        <f t="shared" si="1"/>
        <v>33.14</v>
      </c>
      <c r="I41" s="44">
        <v>458645</v>
      </c>
      <c r="J41" s="44">
        <v>2525062.09</v>
      </c>
    </row>
    <row r="42" spans="1:10" s="14" customFormat="1" x14ac:dyDescent="0.25">
      <c r="A42" s="15">
        <v>33</v>
      </c>
      <c r="B42" s="15" t="s">
        <v>47</v>
      </c>
      <c r="C42" s="44">
        <v>58923</v>
      </c>
      <c r="D42" s="44">
        <v>371000</v>
      </c>
      <c r="E42" s="44">
        <v>18385</v>
      </c>
      <c r="F42" s="44">
        <v>153328.54999999999</v>
      </c>
      <c r="G42" s="16">
        <f t="shared" si="0"/>
        <v>31.2</v>
      </c>
      <c r="H42" s="16">
        <f t="shared" si="1"/>
        <v>41.33</v>
      </c>
      <c r="I42" s="44">
        <v>156598</v>
      </c>
      <c r="J42" s="44">
        <v>698389.44</v>
      </c>
    </row>
    <row r="43" spans="1:10" s="14" customFormat="1" x14ac:dyDescent="0.25">
      <c r="A43" s="35" t="s">
        <v>48</v>
      </c>
      <c r="B43" s="36"/>
      <c r="C43" s="44">
        <f>SUM(C10:C42)</f>
        <v>6678658</v>
      </c>
      <c r="D43" s="44">
        <f>SUM(D10:D42)</f>
        <v>21827965.380000003</v>
      </c>
      <c r="E43" s="44">
        <f>SUM(E10:E42)</f>
        <v>2027918</v>
      </c>
      <c r="F43" s="44">
        <f>SUM(F10:F42)</f>
        <v>8028935.6200000001</v>
      </c>
      <c r="G43" s="16">
        <f t="shared" si="0"/>
        <v>30.36</v>
      </c>
      <c r="H43" s="16">
        <f t="shared" si="1"/>
        <v>36.78</v>
      </c>
      <c r="I43" s="44">
        <f>SUM(I10:I42)</f>
        <v>7100041</v>
      </c>
      <c r="J43" s="44">
        <f>SUM(J10:J42)</f>
        <v>30644882.949999996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C7:D8"/>
    <mergeCell ref="E7:F8"/>
    <mergeCell ref="A1:J1"/>
    <mergeCell ref="A3:J3"/>
    <mergeCell ref="A4:J4"/>
    <mergeCell ref="G7:H8"/>
    <mergeCell ref="I7:J8"/>
    <mergeCell ref="B7:B9"/>
    <mergeCell ref="A7:A9"/>
  </mergeCells>
  <printOptions horizontalCentered="1" verticalCentered="1"/>
  <pageMargins left="0.74803149606299213" right="0.74803149606299213" top="0.70866141732283472" bottom="0.70866141732283472" header="0" footer="0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71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72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8097</v>
      </c>
      <c r="D10" s="15">
        <v>22047.95</v>
      </c>
      <c r="E10" s="15">
        <v>126</v>
      </c>
      <c r="F10" s="15">
        <v>7591.04</v>
      </c>
      <c r="G10" s="15">
        <f t="shared" ref="G10:G43" si="0">ROUND((E10/C10)*100,2)</f>
        <v>1.56</v>
      </c>
      <c r="H10" s="16">
        <f t="shared" ref="H10:H43" si="1">ROUND((F10/D10)*100,2)</f>
        <v>34.43</v>
      </c>
      <c r="I10" s="15">
        <v>689</v>
      </c>
      <c r="J10" s="16">
        <v>24251.919999999998</v>
      </c>
      <c r="K10" s="15">
        <f t="shared" ref="K10:K42" si="2">ROUND((E10/I10)*100,2)</f>
        <v>18.29</v>
      </c>
      <c r="L10" s="15">
        <f t="shared" ref="L10:L42" si="3">ROUND((F10/J10)*100,2)</f>
        <v>31.3</v>
      </c>
    </row>
    <row r="11" spans="1:12" s="14" customFormat="1" x14ac:dyDescent="0.25">
      <c r="A11" s="15">
        <v>2</v>
      </c>
      <c r="B11" s="15" t="s">
        <v>16</v>
      </c>
      <c r="C11" s="15">
        <v>4614</v>
      </c>
      <c r="D11" s="15">
        <v>21135</v>
      </c>
      <c r="E11" s="15">
        <v>15</v>
      </c>
      <c r="F11" s="15">
        <v>7.79</v>
      </c>
      <c r="G11" s="15">
        <f t="shared" si="0"/>
        <v>0.33</v>
      </c>
      <c r="H11" s="16">
        <f t="shared" si="1"/>
        <v>0.04</v>
      </c>
      <c r="I11" s="15">
        <v>300</v>
      </c>
      <c r="J11" s="15">
        <v>606.36</v>
      </c>
      <c r="K11" s="15">
        <f t="shared" si="2"/>
        <v>5</v>
      </c>
      <c r="L11" s="15">
        <f t="shared" si="3"/>
        <v>1.28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249</v>
      </c>
      <c r="F12" s="15">
        <v>405.52</v>
      </c>
      <c r="G12" s="15" t="e">
        <f t="shared" si="0"/>
        <v>#DIV/0!</v>
      </c>
      <c r="H12" s="16" t="e">
        <f t="shared" si="1"/>
        <v>#DIV/0!</v>
      </c>
      <c r="I12" s="15">
        <v>629</v>
      </c>
      <c r="J12" s="15">
        <v>2563.6999999999998</v>
      </c>
      <c r="K12" s="15">
        <f t="shared" si="2"/>
        <v>39.590000000000003</v>
      </c>
      <c r="L12" s="15">
        <f t="shared" si="3"/>
        <v>15.82</v>
      </c>
    </row>
    <row r="13" spans="1:12" s="14" customFormat="1" x14ac:dyDescent="0.25">
      <c r="A13" s="15">
        <v>4</v>
      </c>
      <c r="B13" s="15" t="s">
        <v>18</v>
      </c>
      <c r="C13" s="15">
        <v>19670</v>
      </c>
      <c r="D13" s="15">
        <v>44300</v>
      </c>
      <c r="E13" s="15">
        <v>2</v>
      </c>
      <c r="F13" s="15">
        <v>55</v>
      </c>
      <c r="G13" s="15">
        <f t="shared" si="0"/>
        <v>0.01</v>
      </c>
      <c r="H13" s="15">
        <f t="shared" si="1"/>
        <v>0.12</v>
      </c>
      <c r="I13" s="15">
        <v>424</v>
      </c>
      <c r="J13" s="15">
        <v>4875.09</v>
      </c>
      <c r="K13" s="15">
        <f t="shared" si="2"/>
        <v>0.47</v>
      </c>
      <c r="L13" s="15">
        <f t="shared" si="3"/>
        <v>1.1299999999999999</v>
      </c>
    </row>
    <row r="14" spans="1:12" s="14" customFormat="1" x14ac:dyDescent="0.25">
      <c r="A14" s="15">
        <v>5</v>
      </c>
      <c r="B14" s="15" t="s">
        <v>19</v>
      </c>
      <c r="C14" s="15">
        <v>3310</v>
      </c>
      <c r="D14" s="15">
        <v>168539</v>
      </c>
      <c r="E14" s="15">
        <v>61</v>
      </c>
      <c r="F14" s="15">
        <v>4315.16</v>
      </c>
      <c r="G14" s="15">
        <f t="shared" si="0"/>
        <v>1.84</v>
      </c>
      <c r="H14" s="15">
        <f t="shared" si="1"/>
        <v>2.56</v>
      </c>
      <c r="I14" s="15">
        <v>778</v>
      </c>
      <c r="J14" s="15">
        <v>44783.16</v>
      </c>
      <c r="K14" s="15">
        <f t="shared" si="2"/>
        <v>7.84</v>
      </c>
      <c r="L14" s="15">
        <f t="shared" si="3"/>
        <v>9.64</v>
      </c>
    </row>
    <row r="15" spans="1:12" s="14" customFormat="1" x14ac:dyDescent="0.25">
      <c r="A15" s="15">
        <v>6</v>
      </c>
      <c r="B15" s="15" t="s">
        <v>20</v>
      </c>
      <c r="C15" s="15">
        <v>476</v>
      </c>
      <c r="D15" s="15">
        <v>5642.32</v>
      </c>
      <c r="E15" s="15">
        <v>5</v>
      </c>
      <c r="F15" s="15">
        <v>38.43</v>
      </c>
      <c r="G15" s="15">
        <f t="shared" si="0"/>
        <v>1.05</v>
      </c>
      <c r="H15" s="15">
        <f t="shared" si="1"/>
        <v>0.68</v>
      </c>
      <c r="I15" s="15">
        <v>196</v>
      </c>
      <c r="J15" s="15">
        <v>1280.8499999999999</v>
      </c>
      <c r="K15" s="15">
        <f t="shared" si="2"/>
        <v>2.5499999999999998</v>
      </c>
      <c r="L15" s="15">
        <f t="shared" si="3"/>
        <v>3</v>
      </c>
    </row>
    <row r="16" spans="1:12" s="14" customFormat="1" x14ac:dyDescent="0.25">
      <c r="A16" s="15">
        <v>7</v>
      </c>
      <c r="B16" s="15" t="s">
        <v>21</v>
      </c>
      <c r="C16" s="15">
        <v>4300</v>
      </c>
      <c r="D16" s="15">
        <v>14530</v>
      </c>
      <c r="E16" s="15">
        <v>4</v>
      </c>
      <c r="F16" s="15">
        <v>153.97999999999999</v>
      </c>
      <c r="G16" s="15">
        <f t="shared" si="0"/>
        <v>0.09</v>
      </c>
      <c r="H16" s="15">
        <f t="shared" si="1"/>
        <v>1.06</v>
      </c>
      <c r="I16" s="15">
        <v>105</v>
      </c>
      <c r="J16" s="15">
        <v>5095.28</v>
      </c>
      <c r="K16" s="15">
        <f t="shared" si="2"/>
        <v>3.81</v>
      </c>
      <c r="L16" s="15">
        <f t="shared" si="3"/>
        <v>3.02</v>
      </c>
    </row>
    <row r="17" spans="1:12" s="14" customFormat="1" x14ac:dyDescent="0.25">
      <c r="A17" s="15">
        <v>8</v>
      </c>
      <c r="B17" s="15" t="s">
        <v>22</v>
      </c>
      <c r="C17" s="15">
        <v>1857</v>
      </c>
      <c r="D17" s="15">
        <v>32200.720000000001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66</v>
      </c>
      <c r="J17" s="15">
        <v>177.34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2000</v>
      </c>
      <c r="D18" s="15">
        <v>5425</v>
      </c>
      <c r="E18" s="15">
        <v>1</v>
      </c>
      <c r="F18" s="15">
        <v>0</v>
      </c>
      <c r="G18" s="15">
        <f t="shared" si="0"/>
        <v>0.05</v>
      </c>
      <c r="H18" s="15">
        <f t="shared" si="1"/>
        <v>0</v>
      </c>
      <c r="I18" s="15">
        <v>106</v>
      </c>
      <c r="J18" s="15">
        <v>257.88</v>
      </c>
      <c r="K18" s="15">
        <f t="shared" si="2"/>
        <v>0.94</v>
      </c>
      <c r="L18" s="15">
        <f t="shared" si="3"/>
        <v>0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</v>
      </c>
      <c r="F19" s="15">
        <v>5</v>
      </c>
      <c r="G19" s="15" t="e">
        <f t="shared" si="0"/>
        <v>#DIV/0!</v>
      </c>
      <c r="H19" s="15" t="e">
        <f t="shared" si="1"/>
        <v>#DIV/0!</v>
      </c>
      <c r="I19" s="15">
        <v>80</v>
      </c>
      <c r="J19" s="15">
        <v>444.34</v>
      </c>
      <c r="K19" s="15">
        <f t="shared" si="2"/>
        <v>1.25</v>
      </c>
      <c r="L19" s="15">
        <f t="shared" si="3"/>
        <v>1.1299999999999999</v>
      </c>
    </row>
    <row r="20" spans="1:12" s="14" customFormat="1" x14ac:dyDescent="0.25">
      <c r="A20" s="15">
        <v>11</v>
      </c>
      <c r="B20" s="15" t="s">
        <v>25</v>
      </c>
      <c r="C20" s="15">
        <v>186</v>
      </c>
      <c r="D20" s="15">
        <v>260.5</v>
      </c>
      <c r="E20" s="15">
        <v>0</v>
      </c>
      <c r="F20" s="15">
        <v>0</v>
      </c>
      <c r="G20" s="15">
        <f t="shared" si="0"/>
        <v>0</v>
      </c>
      <c r="H20" s="15">
        <f t="shared" si="1"/>
        <v>0</v>
      </c>
      <c r="I20" s="15">
        <v>35</v>
      </c>
      <c r="J20" s="15">
        <v>19.329999999999998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3715</v>
      </c>
      <c r="D21" s="15">
        <v>12261.02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156</v>
      </c>
      <c r="J21" s="15">
        <v>901.24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1523</v>
      </c>
      <c r="D22" s="15">
        <v>29021.7</v>
      </c>
      <c r="E22" s="15">
        <v>39</v>
      </c>
      <c r="F22" s="15">
        <v>947.02</v>
      </c>
      <c r="G22" s="15">
        <f t="shared" si="0"/>
        <v>2.56</v>
      </c>
      <c r="H22" s="15">
        <f t="shared" si="1"/>
        <v>3.26</v>
      </c>
      <c r="I22" s="15">
        <v>307</v>
      </c>
      <c r="J22" s="15">
        <v>12285.52</v>
      </c>
      <c r="K22" s="15">
        <f t="shared" si="2"/>
        <v>12.7</v>
      </c>
      <c r="L22" s="15">
        <f t="shared" si="3"/>
        <v>7.71</v>
      </c>
    </row>
    <row r="23" spans="1:12" s="14" customFormat="1" x14ac:dyDescent="0.25">
      <c r="A23" s="15">
        <v>14</v>
      </c>
      <c r="B23" s="15" t="s">
        <v>28</v>
      </c>
      <c r="C23" s="15">
        <v>4836</v>
      </c>
      <c r="D23" s="15">
        <v>12392.46</v>
      </c>
      <c r="E23" s="15">
        <v>21</v>
      </c>
      <c r="F23" s="15">
        <v>121.78</v>
      </c>
      <c r="G23" s="15">
        <f t="shared" si="0"/>
        <v>0.43</v>
      </c>
      <c r="H23" s="15">
        <f t="shared" si="1"/>
        <v>0.98</v>
      </c>
      <c r="I23" s="15">
        <v>432</v>
      </c>
      <c r="J23" s="15">
        <v>1957.54</v>
      </c>
      <c r="K23" s="15">
        <f t="shared" si="2"/>
        <v>4.8600000000000003</v>
      </c>
      <c r="L23" s="15">
        <f t="shared" si="3"/>
        <v>6.22</v>
      </c>
    </row>
    <row r="24" spans="1:12" s="14" customFormat="1" x14ac:dyDescent="0.25">
      <c r="A24" s="15">
        <v>15</v>
      </c>
      <c r="B24" s="15" t="s">
        <v>29</v>
      </c>
      <c r="C24" s="15">
        <v>2614</v>
      </c>
      <c r="D24" s="15">
        <v>10195.91</v>
      </c>
      <c r="E24" s="15">
        <v>4</v>
      </c>
      <c r="F24" s="15">
        <v>518.97</v>
      </c>
      <c r="G24" s="15">
        <f t="shared" si="0"/>
        <v>0.15</v>
      </c>
      <c r="H24" s="15">
        <f t="shared" si="1"/>
        <v>5.09</v>
      </c>
      <c r="I24" s="15">
        <v>262</v>
      </c>
      <c r="J24" s="15">
        <v>2658.69</v>
      </c>
      <c r="K24" s="15">
        <f t="shared" si="2"/>
        <v>1.53</v>
      </c>
      <c r="L24" s="15">
        <f t="shared" si="3"/>
        <v>19.52</v>
      </c>
    </row>
    <row r="25" spans="1:12" s="14" customFormat="1" x14ac:dyDescent="0.25">
      <c r="A25" s="15">
        <v>16</v>
      </c>
      <c r="B25" s="15" t="s">
        <v>30</v>
      </c>
      <c r="C25" s="15">
        <v>4339</v>
      </c>
      <c r="D25" s="15">
        <v>16320.23</v>
      </c>
      <c r="E25" s="15">
        <v>14</v>
      </c>
      <c r="F25" s="15">
        <v>93.13</v>
      </c>
      <c r="G25" s="15">
        <f t="shared" si="0"/>
        <v>0.32</v>
      </c>
      <c r="H25" s="15">
        <f t="shared" si="1"/>
        <v>0.56999999999999995</v>
      </c>
      <c r="I25" s="15">
        <v>325</v>
      </c>
      <c r="J25" s="15">
        <v>1142.3499999999999</v>
      </c>
      <c r="K25" s="15">
        <f t="shared" si="2"/>
        <v>4.3099999999999996</v>
      </c>
      <c r="L25" s="15">
        <f t="shared" si="3"/>
        <v>8.15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16</v>
      </c>
      <c r="F26" s="15">
        <v>72.45</v>
      </c>
      <c r="G26" s="15" t="e">
        <f t="shared" si="0"/>
        <v>#DIV/0!</v>
      </c>
      <c r="H26" s="15" t="e">
        <f t="shared" si="1"/>
        <v>#DIV/0!</v>
      </c>
      <c r="I26" s="15">
        <v>304</v>
      </c>
      <c r="J26" s="15">
        <v>1873.68</v>
      </c>
      <c r="K26" s="15">
        <f t="shared" si="2"/>
        <v>5.26</v>
      </c>
      <c r="L26" s="15">
        <f t="shared" si="3"/>
        <v>3.87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48</v>
      </c>
      <c r="F27" s="15">
        <v>1771.69</v>
      </c>
      <c r="G27" s="15" t="e">
        <f t="shared" si="0"/>
        <v>#DIV/0!</v>
      </c>
      <c r="H27" s="15" t="e">
        <f t="shared" si="1"/>
        <v>#DIV/0!</v>
      </c>
      <c r="I27" s="15">
        <v>368</v>
      </c>
      <c r="J27" s="15">
        <v>4803.32</v>
      </c>
      <c r="K27" s="15">
        <f t="shared" si="2"/>
        <v>13.04</v>
      </c>
      <c r="L27" s="15">
        <f t="shared" si="3"/>
        <v>36.880000000000003</v>
      </c>
    </row>
    <row r="28" spans="1:12" s="14" customFormat="1" x14ac:dyDescent="0.25">
      <c r="A28" s="15">
        <v>19</v>
      </c>
      <c r="B28" s="15" t="s">
        <v>33</v>
      </c>
      <c r="C28" s="15">
        <v>683</v>
      </c>
      <c r="D28" s="15">
        <v>1933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51</v>
      </c>
      <c r="J28" s="15">
        <v>360.88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7324</v>
      </c>
      <c r="D29" s="15">
        <v>39809.58</v>
      </c>
      <c r="E29" s="15">
        <v>81</v>
      </c>
      <c r="F29" s="15">
        <v>1411.55</v>
      </c>
      <c r="G29" s="15">
        <f t="shared" si="0"/>
        <v>1.1100000000000001</v>
      </c>
      <c r="H29" s="15">
        <f t="shared" si="1"/>
        <v>3.55</v>
      </c>
      <c r="I29" s="15">
        <v>728</v>
      </c>
      <c r="J29" s="15">
        <v>13285.46</v>
      </c>
      <c r="K29" s="15">
        <f t="shared" si="2"/>
        <v>11.13</v>
      </c>
      <c r="L29" s="15">
        <f t="shared" si="3"/>
        <v>10.62</v>
      </c>
    </row>
    <row r="30" spans="1:12" s="14" customFormat="1" x14ac:dyDescent="0.25">
      <c r="A30" s="15">
        <v>21</v>
      </c>
      <c r="B30" s="15" t="s">
        <v>35</v>
      </c>
      <c r="C30" s="15">
        <v>31904</v>
      </c>
      <c r="D30" s="15">
        <v>36200.35</v>
      </c>
      <c r="E30" s="15">
        <v>161</v>
      </c>
      <c r="F30" s="15">
        <v>2666.64</v>
      </c>
      <c r="G30" s="15">
        <f t="shared" si="0"/>
        <v>0.5</v>
      </c>
      <c r="H30" s="15">
        <f t="shared" si="1"/>
        <v>7.37</v>
      </c>
      <c r="I30" s="15">
        <v>4835</v>
      </c>
      <c r="J30" s="15">
        <v>29099.65</v>
      </c>
      <c r="K30" s="15">
        <f t="shared" si="2"/>
        <v>3.33</v>
      </c>
      <c r="L30" s="15">
        <f t="shared" si="3"/>
        <v>9.16</v>
      </c>
    </row>
    <row r="31" spans="1:12" s="14" customFormat="1" x14ac:dyDescent="0.25">
      <c r="A31" s="15">
        <v>22</v>
      </c>
      <c r="B31" s="15" t="s">
        <v>36</v>
      </c>
      <c r="C31" s="15">
        <v>2985</v>
      </c>
      <c r="D31" s="15">
        <v>8545</v>
      </c>
      <c r="E31" s="15">
        <v>2</v>
      </c>
      <c r="F31" s="15">
        <v>0.6</v>
      </c>
      <c r="G31" s="15">
        <f t="shared" si="0"/>
        <v>7.0000000000000007E-2</v>
      </c>
      <c r="H31" s="15">
        <f t="shared" si="1"/>
        <v>0.01</v>
      </c>
      <c r="I31" s="15">
        <v>235</v>
      </c>
      <c r="J31" s="15">
        <v>365.71</v>
      </c>
      <c r="K31" s="15">
        <f t="shared" si="2"/>
        <v>0.85</v>
      </c>
      <c r="L31" s="15">
        <f t="shared" si="3"/>
        <v>0.16</v>
      </c>
    </row>
    <row r="32" spans="1:12" s="14" customFormat="1" x14ac:dyDescent="0.25">
      <c r="A32" s="15">
        <v>23</v>
      </c>
      <c r="B32" s="15" t="s">
        <v>37</v>
      </c>
      <c r="C32" s="15">
        <v>1586</v>
      </c>
      <c r="D32" s="15">
        <v>2972.9</v>
      </c>
      <c r="E32" s="15">
        <v>62</v>
      </c>
      <c r="F32" s="15">
        <v>66.849999999999994</v>
      </c>
      <c r="G32" s="15">
        <f t="shared" si="0"/>
        <v>3.91</v>
      </c>
      <c r="H32" s="15">
        <f t="shared" si="1"/>
        <v>2.25</v>
      </c>
      <c r="I32" s="15">
        <v>861</v>
      </c>
      <c r="J32" s="15">
        <v>1149.71</v>
      </c>
      <c r="K32" s="15">
        <f t="shared" si="2"/>
        <v>7.2</v>
      </c>
      <c r="L32" s="15">
        <f t="shared" si="3"/>
        <v>5.81</v>
      </c>
    </row>
    <row r="33" spans="1:12" s="14" customFormat="1" x14ac:dyDescent="0.25">
      <c r="A33" s="15">
        <v>24</v>
      </c>
      <c r="B33" s="15" t="s">
        <v>38</v>
      </c>
      <c r="C33" s="15">
        <v>6743</v>
      </c>
      <c r="D33" s="15">
        <v>10730.77</v>
      </c>
      <c r="E33" s="15">
        <v>3</v>
      </c>
      <c r="F33" s="15">
        <v>9.1300000000000008</v>
      </c>
      <c r="G33" s="15">
        <f t="shared" si="0"/>
        <v>0.04</v>
      </c>
      <c r="H33" s="15">
        <f t="shared" si="1"/>
        <v>0.09</v>
      </c>
      <c r="I33" s="15">
        <v>48</v>
      </c>
      <c r="J33" s="15">
        <v>246.3</v>
      </c>
      <c r="K33" s="15">
        <f t="shared" si="2"/>
        <v>6.25</v>
      </c>
      <c r="L33" s="15">
        <f t="shared" si="3"/>
        <v>3.71</v>
      </c>
    </row>
    <row r="34" spans="1:12" s="14" customFormat="1" x14ac:dyDescent="0.25">
      <c r="A34" s="15">
        <v>25</v>
      </c>
      <c r="B34" s="15" t="s">
        <v>39</v>
      </c>
      <c r="C34" s="15">
        <v>2597</v>
      </c>
      <c r="D34" s="15">
        <v>10982.05</v>
      </c>
      <c r="E34" s="15">
        <v>4</v>
      </c>
      <c r="F34" s="15">
        <v>48.42</v>
      </c>
      <c r="G34" s="15">
        <f t="shared" si="0"/>
        <v>0.15</v>
      </c>
      <c r="H34" s="15">
        <f t="shared" si="1"/>
        <v>0.44</v>
      </c>
      <c r="I34" s="15">
        <v>386</v>
      </c>
      <c r="J34" s="15">
        <v>2154.2800000000002</v>
      </c>
      <c r="K34" s="15">
        <f t="shared" si="2"/>
        <v>1.04</v>
      </c>
      <c r="L34" s="15">
        <f t="shared" si="3"/>
        <v>2.25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0</v>
      </c>
      <c r="F35" s="15">
        <v>9</v>
      </c>
      <c r="G35" s="15" t="e">
        <f t="shared" si="0"/>
        <v>#DIV/0!</v>
      </c>
      <c r="H35" s="15" t="e">
        <f t="shared" si="1"/>
        <v>#DIV/0!</v>
      </c>
      <c r="I35" s="15">
        <v>33</v>
      </c>
      <c r="J35" s="15">
        <v>154.38</v>
      </c>
      <c r="K35" s="15">
        <f t="shared" si="2"/>
        <v>0</v>
      </c>
      <c r="L35" s="15">
        <f t="shared" si="3"/>
        <v>5.83</v>
      </c>
    </row>
    <row r="36" spans="1:12" s="14" customFormat="1" x14ac:dyDescent="0.25">
      <c r="A36" s="15">
        <v>27</v>
      </c>
      <c r="B36" s="15" t="s">
        <v>41</v>
      </c>
      <c r="C36" s="15">
        <v>34033</v>
      </c>
      <c r="D36" s="15">
        <v>68063.08</v>
      </c>
      <c r="E36" s="15">
        <v>485</v>
      </c>
      <c r="F36" s="15">
        <v>6382.76</v>
      </c>
      <c r="G36" s="15">
        <f t="shared" si="0"/>
        <v>1.43</v>
      </c>
      <c r="H36" s="15">
        <f t="shared" si="1"/>
        <v>9.3800000000000008</v>
      </c>
      <c r="I36" s="15">
        <v>12040</v>
      </c>
      <c r="J36" s="15">
        <v>54975.98</v>
      </c>
      <c r="K36" s="15">
        <f t="shared" si="2"/>
        <v>4.03</v>
      </c>
      <c r="L36" s="15">
        <f t="shared" si="3"/>
        <v>11.61</v>
      </c>
    </row>
    <row r="37" spans="1:12" s="14" customFormat="1" x14ac:dyDescent="0.25">
      <c r="A37" s="15">
        <v>28</v>
      </c>
      <c r="B37" s="15" t="s">
        <v>42</v>
      </c>
      <c r="C37" s="15">
        <v>606</v>
      </c>
      <c r="D37" s="15">
        <v>2994.77</v>
      </c>
      <c r="E37" s="15">
        <v>40</v>
      </c>
      <c r="F37" s="15">
        <v>2594.31</v>
      </c>
      <c r="G37" s="15">
        <f t="shared" si="0"/>
        <v>6.6</v>
      </c>
      <c r="H37" s="15">
        <f t="shared" si="1"/>
        <v>86.63</v>
      </c>
      <c r="I37" s="15">
        <v>753</v>
      </c>
      <c r="J37" s="15">
        <v>12835.29</v>
      </c>
      <c r="K37" s="15">
        <f t="shared" si="2"/>
        <v>5.31</v>
      </c>
      <c r="L37" s="15">
        <f t="shared" si="3"/>
        <v>20.21</v>
      </c>
    </row>
    <row r="38" spans="1:12" s="14" customFormat="1" x14ac:dyDescent="0.25">
      <c r="A38" s="15">
        <v>29</v>
      </c>
      <c r="B38" s="15" t="s">
        <v>43</v>
      </c>
      <c r="C38" s="15">
        <v>4438</v>
      </c>
      <c r="D38" s="15">
        <v>17930</v>
      </c>
      <c r="E38" s="15">
        <v>18</v>
      </c>
      <c r="F38" s="15">
        <v>308.14999999999998</v>
      </c>
      <c r="G38" s="15">
        <f t="shared" si="0"/>
        <v>0.41</v>
      </c>
      <c r="H38" s="15">
        <f t="shared" si="1"/>
        <v>1.72</v>
      </c>
      <c r="I38" s="15">
        <v>356</v>
      </c>
      <c r="J38" s="15">
        <v>4995.33</v>
      </c>
      <c r="K38" s="15">
        <f t="shared" si="2"/>
        <v>5.0599999999999996</v>
      </c>
      <c r="L38" s="15">
        <f t="shared" si="3"/>
        <v>6.17</v>
      </c>
    </row>
    <row r="39" spans="1:12" s="14" customFormat="1" x14ac:dyDescent="0.25">
      <c r="A39" s="15">
        <v>30</v>
      </c>
      <c r="B39" s="15" t="s">
        <v>44</v>
      </c>
      <c r="C39" s="15">
        <v>4851</v>
      </c>
      <c r="D39" s="15">
        <v>12910</v>
      </c>
      <c r="E39" s="15">
        <v>1</v>
      </c>
      <c r="F39" s="15">
        <v>3.12</v>
      </c>
      <c r="G39" s="15">
        <f t="shared" si="0"/>
        <v>0.02</v>
      </c>
      <c r="H39" s="15">
        <f t="shared" si="1"/>
        <v>0.02</v>
      </c>
      <c r="I39" s="15">
        <v>107</v>
      </c>
      <c r="J39" s="15">
        <v>348.89</v>
      </c>
      <c r="K39" s="15">
        <f t="shared" si="2"/>
        <v>0.93</v>
      </c>
      <c r="L39" s="15">
        <f t="shared" si="3"/>
        <v>0.89</v>
      </c>
    </row>
    <row r="40" spans="1:12" s="14" customFormat="1" x14ac:dyDescent="0.25">
      <c r="A40" s="15">
        <v>31</v>
      </c>
      <c r="B40" s="15" t="s">
        <v>45</v>
      </c>
      <c r="C40" s="15">
        <v>563</v>
      </c>
      <c r="D40" s="15">
        <v>3251.56</v>
      </c>
      <c r="E40" s="15">
        <v>2</v>
      </c>
      <c r="F40" s="15">
        <v>1.3</v>
      </c>
      <c r="G40" s="15">
        <f t="shared" si="0"/>
        <v>0.36</v>
      </c>
      <c r="H40" s="15">
        <f t="shared" si="1"/>
        <v>0.04</v>
      </c>
      <c r="I40" s="15">
        <v>142</v>
      </c>
      <c r="J40" s="15">
        <v>288.91000000000003</v>
      </c>
      <c r="K40" s="15">
        <f t="shared" si="2"/>
        <v>1.41</v>
      </c>
      <c r="L40" s="15">
        <f t="shared" si="3"/>
        <v>0.45</v>
      </c>
    </row>
    <row r="41" spans="1:12" s="14" customFormat="1" x14ac:dyDescent="0.25">
      <c r="A41" s="15">
        <v>32</v>
      </c>
      <c r="B41" s="15" t="s">
        <v>46</v>
      </c>
      <c r="C41" s="15">
        <v>5311</v>
      </c>
      <c r="D41" s="15">
        <v>11100</v>
      </c>
      <c r="E41" s="15">
        <v>6</v>
      </c>
      <c r="F41" s="15">
        <v>15.32</v>
      </c>
      <c r="G41" s="15">
        <f t="shared" si="0"/>
        <v>0.11</v>
      </c>
      <c r="H41" s="15">
        <f t="shared" si="1"/>
        <v>0.14000000000000001</v>
      </c>
      <c r="I41" s="15">
        <v>436</v>
      </c>
      <c r="J41" s="15">
        <v>7958.53</v>
      </c>
      <c r="K41" s="15">
        <f t="shared" si="2"/>
        <v>1.38</v>
      </c>
      <c r="L41" s="15">
        <f t="shared" si="3"/>
        <v>0.19</v>
      </c>
    </row>
    <row r="42" spans="1:12" s="14" customFormat="1" x14ac:dyDescent="0.25">
      <c r="A42" s="15">
        <v>33</v>
      </c>
      <c r="B42" s="15" t="s">
        <v>47</v>
      </c>
      <c r="C42" s="15">
        <v>2602</v>
      </c>
      <c r="D42" s="15">
        <v>13555</v>
      </c>
      <c r="E42" s="15">
        <v>7</v>
      </c>
      <c r="F42" s="15">
        <v>51.33</v>
      </c>
      <c r="G42" s="15">
        <f t="shared" si="0"/>
        <v>0.27</v>
      </c>
      <c r="H42" s="15">
        <f t="shared" si="1"/>
        <v>0.38</v>
      </c>
      <c r="I42" s="15">
        <v>158</v>
      </c>
      <c r="J42" s="15">
        <v>1635.78</v>
      </c>
      <c r="K42" s="15">
        <f t="shared" si="2"/>
        <v>4.43</v>
      </c>
      <c r="L42" s="15">
        <f t="shared" si="3"/>
        <v>3.14</v>
      </c>
    </row>
    <row r="43" spans="1:12" s="14" customFormat="1" x14ac:dyDescent="0.25">
      <c r="A43" s="35" t="s">
        <v>48</v>
      </c>
      <c r="B43" s="36"/>
      <c r="C43" s="15">
        <f>SUM(C10:C42)</f>
        <v>167763</v>
      </c>
      <c r="D43" s="15">
        <f>SUM(D10:D42)</f>
        <v>635249.87000000011</v>
      </c>
      <c r="E43" s="15">
        <f>SUM(E10:E42)</f>
        <v>1478</v>
      </c>
      <c r="F43" s="15">
        <f>SUM(F10:F42)</f>
        <v>29665.439999999999</v>
      </c>
      <c r="G43" s="15">
        <f t="shared" si="0"/>
        <v>0.88</v>
      </c>
      <c r="H43" s="15">
        <f t="shared" si="1"/>
        <v>4.67</v>
      </c>
      <c r="I43" s="15">
        <f>SUM(I10:I42)</f>
        <v>26731</v>
      </c>
      <c r="J43" s="15">
        <f>SUM(J10:J42)</f>
        <v>239832.67</v>
      </c>
      <c r="K43" s="15">
        <f>SUM(K10:K42)</f>
        <v>173.79</v>
      </c>
      <c r="L43" s="15">
        <f>ROUND((E43/I43)*100,2)</f>
        <v>5.53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75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76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43379</v>
      </c>
      <c r="D10" s="15">
        <v>286896.03999999998</v>
      </c>
      <c r="E10" s="15">
        <v>12982</v>
      </c>
      <c r="F10" s="15">
        <v>154412.06</v>
      </c>
      <c r="G10" s="15">
        <f t="shared" ref="G10:G43" si="0">ROUND((E10/C10)*100,2)</f>
        <v>29.93</v>
      </c>
      <c r="H10" s="16">
        <f t="shared" ref="H10:H43" si="1">ROUND((F10/D10)*100,2)</f>
        <v>53.82</v>
      </c>
      <c r="I10" s="15">
        <v>43048</v>
      </c>
      <c r="J10" s="16">
        <v>461187.03</v>
      </c>
      <c r="K10" s="15">
        <f t="shared" ref="K10:K42" si="2">ROUND((E10/I10)*100,2)</f>
        <v>30.16</v>
      </c>
      <c r="L10" s="15">
        <f t="shared" ref="L10:L42" si="3">ROUND((F10/J10)*100,2)</f>
        <v>33.479999999999997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91</v>
      </c>
      <c r="F11" s="15">
        <v>12497.69</v>
      </c>
      <c r="G11" s="15" t="e">
        <f t="shared" si="0"/>
        <v>#DIV/0!</v>
      </c>
      <c r="H11" s="16" t="e">
        <f t="shared" si="1"/>
        <v>#DIV/0!</v>
      </c>
      <c r="I11" s="15">
        <v>2028</v>
      </c>
      <c r="J11" s="15">
        <v>40154.839999999997</v>
      </c>
      <c r="K11" s="15">
        <f t="shared" si="2"/>
        <v>4.49</v>
      </c>
      <c r="L11" s="15">
        <f t="shared" si="3"/>
        <v>31.12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1623</v>
      </c>
      <c r="F12" s="15">
        <v>9648.77</v>
      </c>
      <c r="G12" s="15" t="e">
        <f t="shared" si="0"/>
        <v>#DIV/0!</v>
      </c>
      <c r="H12" s="16" t="e">
        <f t="shared" si="1"/>
        <v>#DIV/0!</v>
      </c>
      <c r="I12" s="15">
        <v>17548</v>
      </c>
      <c r="J12" s="15">
        <v>46081.47</v>
      </c>
      <c r="K12" s="15">
        <f t="shared" si="2"/>
        <v>9.25</v>
      </c>
      <c r="L12" s="15">
        <f t="shared" si="3"/>
        <v>20.94</v>
      </c>
    </row>
    <row r="13" spans="1:12" s="14" customFormat="1" x14ac:dyDescent="0.25">
      <c r="A13" s="15">
        <v>4</v>
      </c>
      <c r="B13" s="15" t="s">
        <v>18</v>
      </c>
      <c r="C13" s="15">
        <v>5472</v>
      </c>
      <c r="D13" s="15">
        <v>14654.34</v>
      </c>
      <c r="E13" s="15">
        <v>102</v>
      </c>
      <c r="F13" s="15">
        <v>1023.36</v>
      </c>
      <c r="G13" s="15">
        <f t="shared" si="0"/>
        <v>1.86</v>
      </c>
      <c r="H13" s="15">
        <f t="shared" si="1"/>
        <v>6.98</v>
      </c>
      <c r="I13" s="15">
        <v>1582</v>
      </c>
      <c r="J13" s="15">
        <v>9507.19</v>
      </c>
      <c r="K13" s="15">
        <f t="shared" si="2"/>
        <v>6.45</v>
      </c>
      <c r="L13" s="15">
        <f t="shared" si="3"/>
        <v>10.76</v>
      </c>
    </row>
    <row r="14" spans="1:12" s="14" customFormat="1" x14ac:dyDescent="0.25">
      <c r="A14" s="15">
        <v>5</v>
      </c>
      <c r="B14" s="15" t="s">
        <v>19</v>
      </c>
      <c r="C14" s="15">
        <v>41804</v>
      </c>
      <c r="D14" s="15">
        <v>50846.559999999998</v>
      </c>
      <c r="E14" s="15">
        <v>257</v>
      </c>
      <c r="F14" s="15">
        <v>15158.07</v>
      </c>
      <c r="G14" s="15">
        <f t="shared" si="0"/>
        <v>0.61</v>
      </c>
      <c r="H14" s="15">
        <f t="shared" si="1"/>
        <v>29.81</v>
      </c>
      <c r="I14" s="15">
        <v>2862</v>
      </c>
      <c r="J14" s="15">
        <v>36343</v>
      </c>
      <c r="K14" s="15">
        <f t="shared" si="2"/>
        <v>8.98</v>
      </c>
      <c r="L14" s="15">
        <f t="shared" si="3"/>
        <v>41.71</v>
      </c>
    </row>
    <row r="15" spans="1:12" s="14" customFormat="1" x14ac:dyDescent="0.25">
      <c r="A15" s="15">
        <v>6</v>
      </c>
      <c r="B15" s="15" t="s">
        <v>20</v>
      </c>
      <c r="C15" s="15">
        <v>2726</v>
      </c>
      <c r="D15" s="15">
        <v>10717.08</v>
      </c>
      <c r="E15" s="15">
        <v>139</v>
      </c>
      <c r="F15" s="15">
        <v>3643.1</v>
      </c>
      <c r="G15" s="15">
        <f t="shared" si="0"/>
        <v>5.0999999999999996</v>
      </c>
      <c r="H15" s="15">
        <f t="shared" si="1"/>
        <v>33.99</v>
      </c>
      <c r="I15" s="15">
        <v>1617</v>
      </c>
      <c r="J15" s="15">
        <v>15139.75</v>
      </c>
      <c r="K15" s="15">
        <f t="shared" si="2"/>
        <v>8.6</v>
      </c>
      <c r="L15" s="15">
        <f t="shared" si="3"/>
        <v>24.06</v>
      </c>
    </row>
    <row r="16" spans="1:12" s="14" customFormat="1" x14ac:dyDescent="0.25">
      <c r="A16" s="15">
        <v>7</v>
      </c>
      <c r="B16" s="15" t="s">
        <v>21</v>
      </c>
      <c r="C16" s="15">
        <v>14999</v>
      </c>
      <c r="D16" s="15">
        <v>45210</v>
      </c>
      <c r="E16" s="15">
        <v>233</v>
      </c>
      <c r="F16" s="15">
        <v>27835.15</v>
      </c>
      <c r="G16" s="15">
        <f t="shared" si="0"/>
        <v>1.55</v>
      </c>
      <c r="H16" s="15">
        <f t="shared" si="1"/>
        <v>61.57</v>
      </c>
      <c r="I16" s="15">
        <v>4513</v>
      </c>
      <c r="J16" s="15">
        <v>70614.289999999994</v>
      </c>
      <c r="K16" s="15">
        <f t="shared" si="2"/>
        <v>5.16</v>
      </c>
      <c r="L16" s="15">
        <f t="shared" si="3"/>
        <v>39.42</v>
      </c>
    </row>
    <row r="17" spans="1:12" s="14" customFormat="1" x14ac:dyDescent="0.25">
      <c r="A17" s="15">
        <v>8</v>
      </c>
      <c r="B17" s="15" t="s">
        <v>22</v>
      </c>
      <c r="C17" s="15">
        <v>14833</v>
      </c>
      <c r="D17" s="15">
        <v>45665.61</v>
      </c>
      <c r="E17" s="15">
        <v>1608</v>
      </c>
      <c r="F17" s="15">
        <v>19404.810000000001</v>
      </c>
      <c r="G17" s="15">
        <f t="shared" si="0"/>
        <v>10.84</v>
      </c>
      <c r="H17" s="15">
        <f t="shared" si="1"/>
        <v>42.49</v>
      </c>
      <c r="I17" s="15">
        <v>5623</v>
      </c>
      <c r="J17" s="15">
        <v>30401.15</v>
      </c>
      <c r="K17" s="15">
        <f t="shared" si="2"/>
        <v>28.6</v>
      </c>
      <c r="L17" s="15">
        <f t="shared" si="3"/>
        <v>63.83</v>
      </c>
    </row>
    <row r="18" spans="1:12" s="14" customFormat="1" x14ac:dyDescent="0.25">
      <c r="A18" s="15">
        <v>9</v>
      </c>
      <c r="B18" s="15" t="s">
        <v>23</v>
      </c>
      <c r="C18" s="15">
        <v>5500</v>
      </c>
      <c r="D18" s="15">
        <v>5657</v>
      </c>
      <c r="E18" s="15">
        <v>43</v>
      </c>
      <c r="F18" s="15">
        <v>2713.61</v>
      </c>
      <c r="G18" s="15">
        <f t="shared" si="0"/>
        <v>0.78</v>
      </c>
      <c r="H18" s="15">
        <f t="shared" si="1"/>
        <v>47.97</v>
      </c>
      <c r="I18" s="15">
        <v>664</v>
      </c>
      <c r="J18" s="15">
        <v>7478.72</v>
      </c>
      <c r="K18" s="15">
        <f t="shared" si="2"/>
        <v>6.48</v>
      </c>
      <c r="L18" s="15">
        <f t="shared" si="3"/>
        <v>36.28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36</v>
      </c>
      <c r="F19" s="15">
        <v>3920.31</v>
      </c>
      <c r="G19" s="15" t="e">
        <f t="shared" si="0"/>
        <v>#DIV/0!</v>
      </c>
      <c r="H19" s="15" t="e">
        <f t="shared" si="1"/>
        <v>#DIV/0!</v>
      </c>
      <c r="I19" s="15">
        <v>738</v>
      </c>
      <c r="J19" s="15">
        <v>11073.04</v>
      </c>
      <c r="K19" s="15">
        <f t="shared" si="2"/>
        <v>4.88</v>
      </c>
      <c r="L19" s="15">
        <f t="shared" si="3"/>
        <v>35.4</v>
      </c>
    </row>
    <row r="20" spans="1:12" s="14" customFormat="1" x14ac:dyDescent="0.25">
      <c r="A20" s="15">
        <v>11</v>
      </c>
      <c r="B20" s="15" t="s">
        <v>25</v>
      </c>
      <c r="C20" s="15">
        <v>247</v>
      </c>
      <c r="D20" s="15">
        <v>278</v>
      </c>
      <c r="E20" s="15">
        <v>3</v>
      </c>
      <c r="F20" s="15">
        <v>5.29</v>
      </c>
      <c r="G20" s="15">
        <f t="shared" si="0"/>
        <v>1.21</v>
      </c>
      <c r="H20" s="15">
        <f t="shared" si="1"/>
        <v>1.9</v>
      </c>
      <c r="I20" s="15">
        <v>137</v>
      </c>
      <c r="J20" s="15">
        <v>162.21</v>
      </c>
      <c r="K20" s="15">
        <f t="shared" si="2"/>
        <v>2.19</v>
      </c>
      <c r="L20" s="15">
        <f t="shared" si="3"/>
        <v>3.26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26</v>
      </c>
      <c r="F21" s="15">
        <v>478.67</v>
      </c>
      <c r="G21" s="15" t="e">
        <f t="shared" si="0"/>
        <v>#DIV/0!</v>
      </c>
      <c r="H21" s="15" t="e">
        <f t="shared" si="1"/>
        <v>#DIV/0!</v>
      </c>
      <c r="I21" s="15">
        <v>1200</v>
      </c>
      <c r="J21" s="15">
        <v>2314.4</v>
      </c>
      <c r="K21" s="15">
        <f t="shared" si="2"/>
        <v>2.17</v>
      </c>
      <c r="L21" s="15">
        <f t="shared" si="3"/>
        <v>20.68</v>
      </c>
    </row>
    <row r="22" spans="1:12" s="14" customFormat="1" x14ac:dyDescent="0.25">
      <c r="A22" s="15">
        <v>13</v>
      </c>
      <c r="B22" s="15" t="s">
        <v>27</v>
      </c>
      <c r="C22" s="15">
        <v>2954</v>
      </c>
      <c r="D22" s="15">
        <v>26492.7</v>
      </c>
      <c r="E22" s="15">
        <v>2481</v>
      </c>
      <c r="F22" s="15">
        <v>7681.6</v>
      </c>
      <c r="G22" s="15">
        <f t="shared" si="0"/>
        <v>83.99</v>
      </c>
      <c r="H22" s="15">
        <f t="shared" si="1"/>
        <v>29</v>
      </c>
      <c r="I22" s="15">
        <v>9787</v>
      </c>
      <c r="J22" s="15">
        <v>28836.15</v>
      </c>
      <c r="K22" s="15">
        <f t="shared" si="2"/>
        <v>25.35</v>
      </c>
      <c r="L22" s="15">
        <f t="shared" si="3"/>
        <v>26.64</v>
      </c>
    </row>
    <row r="23" spans="1:12" s="14" customFormat="1" x14ac:dyDescent="0.25">
      <c r="A23" s="15">
        <v>14</v>
      </c>
      <c r="B23" s="15" t="s">
        <v>28</v>
      </c>
      <c r="C23" s="15">
        <v>8826</v>
      </c>
      <c r="D23" s="15">
        <v>17771.36</v>
      </c>
      <c r="E23" s="15">
        <v>140</v>
      </c>
      <c r="F23" s="15">
        <v>18918.689999999999</v>
      </c>
      <c r="G23" s="15">
        <f t="shared" si="0"/>
        <v>1.59</v>
      </c>
      <c r="H23" s="15">
        <f t="shared" si="1"/>
        <v>106.46</v>
      </c>
      <c r="I23" s="15">
        <v>1939</v>
      </c>
      <c r="J23" s="15">
        <v>29791.48</v>
      </c>
      <c r="K23" s="15">
        <f t="shared" si="2"/>
        <v>7.22</v>
      </c>
      <c r="L23" s="15">
        <f t="shared" si="3"/>
        <v>63.5</v>
      </c>
    </row>
    <row r="24" spans="1:12" s="14" customFormat="1" x14ac:dyDescent="0.25">
      <c r="A24" s="15">
        <v>15</v>
      </c>
      <c r="B24" s="15" t="s">
        <v>29</v>
      </c>
      <c r="C24" s="15">
        <v>2750</v>
      </c>
      <c r="D24" s="15">
        <v>7410.88</v>
      </c>
      <c r="E24" s="15">
        <v>153</v>
      </c>
      <c r="F24" s="15">
        <v>4905.59</v>
      </c>
      <c r="G24" s="15">
        <f t="shared" si="0"/>
        <v>5.56</v>
      </c>
      <c r="H24" s="15">
        <f t="shared" si="1"/>
        <v>66.19</v>
      </c>
      <c r="I24" s="15">
        <v>2372</v>
      </c>
      <c r="J24" s="15">
        <v>13179.77</v>
      </c>
      <c r="K24" s="15">
        <f t="shared" si="2"/>
        <v>6.45</v>
      </c>
      <c r="L24" s="15">
        <f t="shared" si="3"/>
        <v>37.22</v>
      </c>
    </row>
    <row r="25" spans="1:12" s="14" customFormat="1" x14ac:dyDescent="0.25">
      <c r="A25" s="15">
        <v>16</v>
      </c>
      <c r="B25" s="15" t="s">
        <v>30</v>
      </c>
      <c r="C25" s="15">
        <v>2530</v>
      </c>
      <c r="D25" s="15">
        <v>8123.5</v>
      </c>
      <c r="E25" s="15">
        <v>198</v>
      </c>
      <c r="F25" s="15">
        <v>24236.19</v>
      </c>
      <c r="G25" s="15">
        <f t="shared" si="0"/>
        <v>7.83</v>
      </c>
      <c r="H25" s="15">
        <f t="shared" si="1"/>
        <v>298.35000000000002</v>
      </c>
      <c r="I25" s="15">
        <v>2330</v>
      </c>
      <c r="J25" s="15">
        <v>52001.86</v>
      </c>
      <c r="K25" s="15">
        <f t="shared" si="2"/>
        <v>8.5</v>
      </c>
      <c r="L25" s="15">
        <f t="shared" si="3"/>
        <v>46.61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271</v>
      </c>
      <c r="F26" s="15">
        <v>3071.13</v>
      </c>
      <c r="G26" s="15" t="e">
        <f t="shared" si="0"/>
        <v>#DIV/0!</v>
      </c>
      <c r="H26" s="15" t="e">
        <f t="shared" si="1"/>
        <v>#DIV/0!</v>
      </c>
      <c r="I26" s="15">
        <v>9052</v>
      </c>
      <c r="J26" s="15">
        <v>28203.3</v>
      </c>
      <c r="K26" s="15">
        <f t="shared" si="2"/>
        <v>2.99</v>
      </c>
      <c r="L26" s="15">
        <f t="shared" si="3"/>
        <v>10.89</v>
      </c>
    </row>
    <row r="27" spans="1:12" s="14" customFormat="1" x14ac:dyDescent="0.25">
      <c r="A27" s="15">
        <v>18</v>
      </c>
      <c r="B27" s="15" t="s">
        <v>32</v>
      </c>
      <c r="C27" s="15">
        <v>1969</v>
      </c>
      <c r="D27" s="15">
        <v>6772</v>
      </c>
      <c r="E27" s="15">
        <v>157</v>
      </c>
      <c r="F27" s="15">
        <v>10393.07</v>
      </c>
      <c r="G27" s="15">
        <f t="shared" si="0"/>
        <v>7.97</v>
      </c>
      <c r="H27" s="15">
        <f t="shared" si="1"/>
        <v>153.47</v>
      </c>
      <c r="I27" s="15">
        <v>3072</v>
      </c>
      <c r="J27" s="15">
        <v>37814.910000000003</v>
      </c>
      <c r="K27" s="15">
        <f t="shared" si="2"/>
        <v>5.1100000000000003</v>
      </c>
      <c r="L27" s="15">
        <f t="shared" si="3"/>
        <v>27.48</v>
      </c>
    </row>
    <row r="28" spans="1:12" s="14" customFormat="1" x14ac:dyDescent="0.25">
      <c r="A28" s="15">
        <v>19</v>
      </c>
      <c r="B28" s="15" t="s">
        <v>33</v>
      </c>
      <c r="C28" s="15">
        <v>459</v>
      </c>
      <c r="D28" s="15">
        <v>736</v>
      </c>
      <c r="E28" s="15">
        <v>101</v>
      </c>
      <c r="F28" s="15">
        <v>392.11</v>
      </c>
      <c r="G28" s="15">
        <f t="shared" si="0"/>
        <v>22</v>
      </c>
      <c r="H28" s="15">
        <f t="shared" si="1"/>
        <v>53.28</v>
      </c>
      <c r="I28" s="15">
        <v>1279</v>
      </c>
      <c r="J28" s="15">
        <v>2469.9899999999998</v>
      </c>
      <c r="K28" s="15">
        <f t="shared" si="2"/>
        <v>7.9</v>
      </c>
      <c r="L28" s="15">
        <f t="shared" si="3"/>
        <v>15.87</v>
      </c>
    </row>
    <row r="29" spans="1:12" s="14" customFormat="1" x14ac:dyDescent="0.25">
      <c r="A29" s="15">
        <v>20</v>
      </c>
      <c r="B29" s="15" t="s">
        <v>34</v>
      </c>
      <c r="C29" s="15">
        <v>8395</v>
      </c>
      <c r="D29" s="15">
        <v>45607.839999999997</v>
      </c>
      <c r="E29" s="15">
        <v>1147</v>
      </c>
      <c r="F29" s="15">
        <v>55310.14</v>
      </c>
      <c r="G29" s="15">
        <f t="shared" si="0"/>
        <v>13.66</v>
      </c>
      <c r="H29" s="15">
        <f t="shared" si="1"/>
        <v>121.27</v>
      </c>
      <c r="I29" s="15">
        <v>9513</v>
      </c>
      <c r="J29" s="15">
        <v>125613.33</v>
      </c>
      <c r="K29" s="15">
        <f t="shared" si="2"/>
        <v>12.06</v>
      </c>
      <c r="L29" s="15">
        <f t="shared" si="3"/>
        <v>44.03</v>
      </c>
    </row>
    <row r="30" spans="1:12" s="14" customFormat="1" x14ac:dyDescent="0.25">
      <c r="A30" s="15">
        <v>21</v>
      </c>
      <c r="B30" s="15" t="s">
        <v>35</v>
      </c>
      <c r="C30" s="15">
        <v>9295</v>
      </c>
      <c r="D30" s="15">
        <v>11228.62</v>
      </c>
      <c r="E30" s="15">
        <v>198</v>
      </c>
      <c r="F30" s="15">
        <v>6818.06</v>
      </c>
      <c r="G30" s="15">
        <f t="shared" si="0"/>
        <v>2.13</v>
      </c>
      <c r="H30" s="15">
        <f t="shared" si="1"/>
        <v>60.72</v>
      </c>
      <c r="I30" s="15">
        <v>4263</v>
      </c>
      <c r="J30" s="15">
        <v>33786.46</v>
      </c>
      <c r="K30" s="15">
        <f t="shared" si="2"/>
        <v>4.6399999999999997</v>
      </c>
      <c r="L30" s="15">
        <f t="shared" si="3"/>
        <v>20.18</v>
      </c>
    </row>
    <row r="31" spans="1:12" s="14" customFormat="1" x14ac:dyDescent="0.25">
      <c r="A31" s="15">
        <v>22</v>
      </c>
      <c r="B31" s="15" t="s">
        <v>36</v>
      </c>
      <c r="C31" s="15">
        <v>249</v>
      </c>
      <c r="D31" s="15">
        <v>1543</v>
      </c>
      <c r="E31" s="15">
        <v>115</v>
      </c>
      <c r="F31" s="15">
        <v>414.33</v>
      </c>
      <c r="G31" s="15">
        <f t="shared" si="0"/>
        <v>46.18</v>
      </c>
      <c r="H31" s="15">
        <f t="shared" si="1"/>
        <v>26.85</v>
      </c>
      <c r="I31" s="15">
        <v>1305</v>
      </c>
      <c r="J31" s="15">
        <v>2768.93</v>
      </c>
      <c r="K31" s="15">
        <f t="shared" si="2"/>
        <v>8.81</v>
      </c>
      <c r="L31" s="15">
        <f t="shared" si="3"/>
        <v>14.96</v>
      </c>
    </row>
    <row r="32" spans="1:12" s="14" customFormat="1" x14ac:dyDescent="0.25">
      <c r="A32" s="15">
        <v>23</v>
      </c>
      <c r="B32" s="15" t="s">
        <v>37</v>
      </c>
      <c r="C32" s="15">
        <v>5771</v>
      </c>
      <c r="D32" s="15">
        <v>9850.6</v>
      </c>
      <c r="E32" s="15">
        <v>101</v>
      </c>
      <c r="F32" s="15">
        <v>2946.82</v>
      </c>
      <c r="G32" s="15">
        <f t="shared" si="0"/>
        <v>1.75</v>
      </c>
      <c r="H32" s="15">
        <f t="shared" si="1"/>
        <v>29.92</v>
      </c>
      <c r="I32" s="15">
        <v>1707</v>
      </c>
      <c r="J32" s="15">
        <v>17399.27</v>
      </c>
      <c r="K32" s="15">
        <f t="shared" si="2"/>
        <v>5.92</v>
      </c>
      <c r="L32" s="15">
        <f t="shared" si="3"/>
        <v>16.940000000000001</v>
      </c>
    </row>
    <row r="33" spans="1:12" s="14" customFormat="1" x14ac:dyDescent="0.25">
      <c r="A33" s="15">
        <v>24</v>
      </c>
      <c r="B33" s="15" t="s">
        <v>38</v>
      </c>
      <c r="C33" s="15">
        <v>6919</v>
      </c>
      <c r="D33" s="15">
        <v>11075.18</v>
      </c>
      <c r="E33" s="15">
        <v>216</v>
      </c>
      <c r="F33" s="15">
        <v>2093.7399999999998</v>
      </c>
      <c r="G33" s="15">
        <f t="shared" si="0"/>
        <v>3.12</v>
      </c>
      <c r="H33" s="15">
        <f t="shared" si="1"/>
        <v>18.899999999999999</v>
      </c>
      <c r="I33" s="15">
        <v>1834</v>
      </c>
      <c r="J33" s="15">
        <v>5868.02</v>
      </c>
      <c r="K33" s="15">
        <f t="shared" si="2"/>
        <v>11.78</v>
      </c>
      <c r="L33" s="15">
        <f t="shared" si="3"/>
        <v>35.68</v>
      </c>
    </row>
    <row r="34" spans="1:12" s="14" customFormat="1" x14ac:dyDescent="0.25">
      <c r="A34" s="15">
        <v>25</v>
      </c>
      <c r="B34" s="15" t="s">
        <v>39</v>
      </c>
      <c r="C34" s="15">
        <v>607</v>
      </c>
      <c r="D34" s="15">
        <v>17627.93</v>
      </c>
      <c r="E34" s="15">
        <v>165</v>
      </c>
      <c r="F34" s="15">
        <v>5118.2700000000004</v>
      </c>
      <c r="G34" s="15">
        <f t="shared" si="0"/>
        <v>27.18</v>
      </c>
      <c r="H34" s="15">
        <f t="shared" si="1"/>
        <v>29.04</v>
      </c>
      <c r="I34" s="15">
        <v>3765</v>
      </c>
      <c r="J34" s="15">
        <v>23297.18</v>
      </c>
      <c r="K34" s="15">
        <f t="shared" si="2"/>
        <v>4.38</v>
      </c>
      <c r="L34" s="15">
        <f t="shared" si="3"/>
        <v>21.97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22</v>
      </c>
      <c r="F35" s="15">
        <v>3164.62</v>
      </c>
      <c r="G35" s="15" t="e">
        <f t="shared" si="0"/>
        <v>#DIV/0!</v>
      </c>
      <c r="H35" s="15" t="e">
        <f t="shared" si="1"/>
        <v>#DIV/0!</v>
      </c>
      <c r="I35" s="15">
        <v>1036</v>
      </c>
      <c r="J35" s="15">
        <v>10779.72</v>
      </c>
      <c r="K35" s="15">
        <f t="shared" si="2"/>
        <v>2.12</v>
      </c>
      <c r="L35" s="15">
        <f t="shared" si="3"/>
        <v>29.36</v>
      </c>
    </row>
    <row r="36" spans="1:12" s="14" customFormat="1" x14ac:dyDescent="0.25">
      <c r="A36" s="15">
        <v>27</v>
      </c>
      <c r="B36" s="15" t="s">
        <v>41</v>
      </c>
      <c r="C36" s="15">
        <v>8857</v>
      </c>
      <c r="D36" s="15">
        <v>17716.7</v>
      </c>
      <c r="E36" s="15">
        <v>815</v>
      </c>
      <c r="F36" s="15">
        <v>87518.31</v>
      </c>
      <c r="G36" s="15">
        <f t="shared" si="0"/>
        <v>9.1999999999999993</v>
      </c>
      <c r="H36" s="15">
        <f t="shared" si="1"/>
        <v>493.99</v>
      </c>
      <c r="I36" s="15">
        <v>12935</v>
      </c>
      <c r="J36" s="15">
        <v>201205.98</v>
      </c>
      <c r="K36" s="15">
        <f t="shared" si="2"/>
        <v>6.3</v>
      </c>
      <c r="L36" s="15">
        <f t="shared" si="3"/>
        <v>43.5</v>
      </c>
    </row>
    <row r="37" spans="1:12" s="14" customFormat="1" x14ac:dyDescent="0.25">
      <c r="A37" s="15">
        <v>28</v>
      </c>
      <c r="B37" s="15" t="s">
        <v>42</v>
      </c>
      <c r="C37" s="15">
        <v>4755</v>
      </c>
      <c r="D37" s="15">
        <v>35476.17</v>
      </c>
      <c r="E37" s="15">
        <v>187</v>
      </c>
      <c r="F37" s="15">
        <v>8267.43</v>
      </c>
      <c r="G37" s="15">
        <f t="shared" si="0"/>
        <v>3.93</v>
      </c>
      <c r="H37" s="15">
        <f t="shared" si="1"/>
        <v>23.3</v>
      </c>
      <c r="I37" s="15">
        <v>3553</v>
      </c>
      <c r="J37" s="15">
        <v>30366.55</v>
      </c>
      <c r="K37" s="15">
        <f t="shared" si="2"/>
        <v>5.26</v>
      </c>
      <c r="L37" s="15">
        <f t="shared" si="3"/>
        <v>27.23</v>
      </c>
    </row>
    <row r="38" spans="1:12" s="14" customFormat="1" x14ac:dyDescent="0.25">
      <c r="A38" s="15">
        <v>29</v>
      </c>
      <c r="B38" s="15" t="s">
        <v>43</v>
      </c>
      <c r="C38" s="15">
        <v>8150</v>
      </c>
      <c r="D38" s="15">
        <v>32747</v>
      </c>
      <c r="E38" s="15">
        <v>193</v>
      </c>
      <c r="F38" s="15">
        <v>9895.35</v>
      </c>
      <c r="G38" s="15">
        <f t="shared" si="0"/>
        <v>2.37</v>
      </c>
      <c r="H38" s="15">
        <f t="shared" si="1"/>
        <v>30.22</v>
      </c>
      <c r="I38" s="15">
        <v>4174</v>
      </c>
      <c r="J38" s="15">
        <v>58698.68</v>
      </c>
      <c r="K38" s="15">
        <f t="shared" si="2"/>
        <v>4.62</v>
      </c>
      <c r="L38" s="15">
        <f t="shared" si="3"/>
        <v>16.86</v>
      </c>
    </row>
    <row r="39" spans="1:12" s="14" customFormat="1" x14ac:dyDescent="0.25">
      <c r="A39" s="15">
        <v>30</v>
      </c>
      <c r="B39" s="15" t="s">
        <v>44</v>
      </c>
      <c r="C39" s="15">
        <v>496</v>
      </c>
      <c r="D39" s="15">
        <v>845</v>
      </c>
      <c r="E39" s="15">
        <v>152</v>
      </c>
      <c r="F39" s="15">
        <v>7444.12</v>
      </c>
      <c r="G39" s="15">
        <f t="shared" si="0"/>
        <v>30.65</v>
      </c>
      <c r="H39" s="15">
        <f t="shared" si="1"/>
        <v>880.96</v>
      </c>
      <c r="I39" s="15">
        <v>1868</v>
      </c>
      <c r="J39" s="15">
        <v>26217.09</v>
      </c>
      <c r="K39" s="15">
        <f t="shared" si="2"/>
        <v>8.14</v>
      </c>
      <c r="L39" s="15">
        <f t="shared" si="3"/>
        <v>28.39</v>
      </c>
    </row>
    <row r="40" spans="1:12" s="14" customFormat="1" x14ac:dyDescent="0.25">
      <c r="A40" s="15">
        <v>31</v>
      </c>
      <c r="B40" s="15" t="s">
        <v>45</v>
      </c>
      <c r="C40" s="15">
        <v>1142</v>
      </c>
      <c r="D40" s="15">
        <v>3452.79</v>
      </c>
      <c r="E40" s="15">
        <v>30</v>
      </c>
      <c r="F40" s="15">
        <v>100.4</v>
      </c>
      <c r="G40" s="15">
        <f t="shared" si="0"/>
        <v>2.63</v>
      </c>
      <c r="H40" s="15">
        <f t="shared" si="1"/>
        <v>2.91</v>
      </c>
      <c r="I40" s="15">
        <v>1276</v>
      </c>
      <c r="J40" s="15">
        <v>2007.27</v>
      </c>
      <c r="K40" s="15">
        <f t="shared" si="2"/>
        <v>2.35</v>
      </c>
      <c r="L40" s="15">
        <f t="shared" si="3"/>
        <v>5</v>
      </c>
    </row>
    <row r="41" spans="1:12" s="14" customFormat="1" x14ac:dyDescent="0.25">
      <c r="A41" s="15">
        <v>32</v>
      </c>
      <c r="B41" s="15" t="s">
        <v>46</v>
      </c>
      <c r="C41" s="15">
        <v>5879</v>
      </c>
      <c r="D41" s="15">
        <v>14585</v>
      </c>
      <c r="E41" s="15">
        <v>604</v>
      </c>
      <c r="F41" s="15">
        <v>25608.66</v>
      </c>
      <c r="G41" s="15">
        <f t="shared" si="0"/>
        <v>10.27</v>
      </c>
      <c r="H41" s="15">
        <f t="shared" si="1"/>
        <v>175.58</v>
      </c>
      <c r="I41" s="15">
        <v>7035</v>
      </c>
      <c r="J41" s="15">
        <v>71715.87</v>
      </c>
      <c r="K41" s="15">
        <f t="shared" si="2"/>
        <v>8.59</v>
      </c>
      <c r="L41" s="15">
        <f t="shared" si="3"/>
        <v>35.71</v>
      </c>
    </row>
    <row r="42" spans="1:12" s="14" customFormat="1" x14ac:dyDescent="0.25">
      <c r="A42" s="15">
        <v>33</v>
      </c>
      <c r="B42" s="15" t="s">
        <v>47</v>
      </c>
      <c r="C42" s="15">
        <v>2988</v>
      </c>
      <c r="D42" s="15">
        <v>2835</v>
      </c>
      <c r="E42" s="15">
        <v>68</v>
      </c>
      <c r="F42" s="15">
        <v>1572.78</v>
      </c>
      <c r="G42" s="15">
        <f t="shared" si="0"/>
        <v>2.2799999999999998</v>
      </c>
      <c r="H42" s="15">
        <f t="shared" si="1"/>
        <v>55.48</v>
      </c>
      <c r="I42" s="15">
        <v>1414</v>
      </c>
      <c r="J42" s="15">
        <v>11443.24</v>
      </c>
      <c r="K42" s="15">
        <f t="shared" si="2"/>
        <v>4.8099999999999996</v>
      </c>
      <c r="L42" s="15">
        <f t="shared" si="3"/>
        <v>13.74</v>
      </c>
    </row>
    <row r="43" spans="1:12" s="14" customFormat="1" x14ac:dyDescent="0.25">
      <c r="A43" s="35" t="s">
        <v>48</v>
      </c>
      <c r="B43" s="36"/>
      <c r="C43" s="15">
        <f>SUM(C10:C42)</f>
        <v>211951</v>
      </c>
      <c r="D43" s="15">
        <f>SUM(D10:D42)</f>
        <v>731821.90000000014</v>
      </c>
      <c r="E43" s="15">
        <f>SUM(E10:E42)</f>
        <v>24657</v>
      </c>
      <c r="F43" s="15">
        <f>SUM(F10:F42)</f>
        <v>536612.30000000005</v>
      </c>
      <c r="G43" s="15">
        <f t="shared" si="0"/>
        <v>11.63</v>
      </c>
      <c r="H43" s="15">
        <f t="shared" si="1"/>
        <v>73.33</v>
      </c>
      <c r="I43" s="15">
        <f>SUM(I10:I42)</f>
        <v>167069</v>
      </c>
      <c r="J43" s="15">
        <f>SUM(J10:J42)</f>
        <v>1543922.14</v>
      </c>
      <c r="K43" s="15">
        <f>SUM(K10:K42)</f>
        <v>270.70999999999998</v>
      </c>
      <c r="L43" s="15">
        <f>ROUND((E43/I43)*100,2)</f>
        <v>14.76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3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77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78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65256</v>
      </c>
      <c r="D10" s="15">
        <v>1478736.01</v>
      </c>
      <c r="E10" s="15">
        <v>19091</v>
      </c>
      <c r="F10" s="15">
        <v>325027.84999999998</v>
      </c>
      <c r="G10" s="15">
        <f t="shared" ref="G10:G43" si="0">ROUND((E10/C10)*100,2)</f>
        <v>29.26</v>
      </c>
      <c r="H10" s="16">
        <f t="shared" ref="H10:H43" si="1">ROUND((F10/D10)*100,2)</f>
        <v>21.98</v>
      </c>
      <c r="I10" s="15">
        <v>190235</v>
      </c>
      <c r="J10" s="15">
        <v>1532542.33</v>
      </c>
      <c r="K10" s="15">
        <f t="shared" ref="K10:K42" si="2">ROUND((E10/I10)*100,2)</f>
        <v>10.039999999999999</v>
      </c>
      <c r="L10" s="15">
        <f t="shared" ref="L10:L42" si="3">ROUND((F10/J10)*100,2)</f>
        <v>21.21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1385</v>
      </c>
      <c r="F11" s="15">
        <v>11351.3</v>
      </c>
      <c r="G11" s="15" t="e">
        <f t="shared" si="0"/>
        <v>#DIV/0!</v>
      </c>
      <c r="H11" s="15" t="e">
        <f t="shared" si="1"/>
        <v>#DIV/0!</v>
      </c>
      <c r="I11" s="15">
        <v>11460</v>
      </c>
      <c r="J11" s="15">
        <v>26090.7</v>
      </c>
      <c r="K11" s="15">
        <f t="shared" si="2"/>
        <v>12.09</v>
      </c>
      <c r="L11" s="15">
        <f t="shared" si="3"/>
        <v>43.51</v>
      </c>
    </row>
    <row r="12" spans="1:12" s="14" customFormat="1" x14ac:dyDescent="0.25">
      <c r="A12" s="15">
        <v>3</v>
      </c>
      <c r="B12" s="15" t="s">
        <v>17</v>
      </c>
      <c r="C12" s="15">
        <v>4313</v>
      </c>
      <c r="D12" s="15">
        <v>15583.94</v>
      </c>
      <c r="E12" s="15">
        <v>3058</v>
      </c>
      <c r="F12" s="15">
        <v>16084.78</v>
      </c>
      <c r="G12" s="15">
        <f t="shared" si="0"/>
        <v>70.900000000000006</v>
      </c>
      <c r="H12" s="15">
        <f t="shared" si="1"/>
        <v>103.21</v>
      </c>
      <c r="I12" s="15">
        <v>37857</v>
      </c>
      <c r="J12" s="15">
        <v>75132.570000000007</v>
      </c>
      <c r="K12" s="15">
        <f t="shared" si="2"/>
        <v>8.08</v>
      </c>
      <c r="L12" s="15">
        <f t="shared" si="3"/>
        <v>21.41</v>
      </c>
    </row>
    <row r="13" spans="1:12" s="14" customFormat="1" x14ac:dyDescent="0.25">
      <c r="A13" s="15">
        <v>4</v>
      </c>
      <c r="B13" s="15" t="s">
        <v>18</v>
      </c>
      <c r="C13" s="15">
        <v>4580</v>
      </c>
      <c r="D13" s="15">
        <v>14270.2</v>
      </c>
      <c r="E13" s="15">
        <v>845</v>
      </c>
      <c r="F13" s="15">
        <v>5404.2</v>
      </c>
      <c r="G13" s="15">
        <f t="shared" si="0"/>
        <v>18.45</v>
      </c>
      <c r="H13" s="15">
        <f t="shared" si="1"/>
        <v>37.869999999999997</v>
      </c>
      <c r="I13" s="15">
        <v>10167</v>
      </c>
      <c r="J13" s="15">
        <v>20260.79</v>
      </c>
      <c r="K13" s="15">
        <f t="shared" si="2"/>
        <v>8.31</v>
      </c>
      <c r="L13" s="15">
        <f t="shared" si="3"/>
        <v>26.67</v>
      </c>
    </row>
    <row r="14" spans="1:12" s="14" customFormat="1" x14ac:dyDescent="0.25">
      <c r="A14" s="15">
        <v>5</v>
      </c>
      <c r="B14" s="15" t="s">
        <v>19</v>
      </c>
      <c r="C14" s="15">
        <v>2783</v>
      </c>
      <c r="D14" s="15">
        <v>9803.0400000000009</v>
      </c>
      <c r="E14" s="15">
        <v>2173</v>
      </c>
      <c r="F14" s="15">
        <v>21268.74</v>
      </c>
      <c r="G14" s="15">
        <f t="shared" si="0"/>
        <v>78.08</v>
      </c>
      <c r="H14" s="15">
        <f t="shared" si="1"/>
        <v>216.96</v>
      </c>
      <c r="I14" s="15">
        <v>23080</v>
      </c>
      <c r="J14" s="15">
        <v>61059.78</v>
      </c>
      <c r="K14" s="15">
        <f t="shared" si="2"/>
        <v>9.42</v>
      </c>
      <c r="L14" s="15">
        <f t="shared" si="3"/>
        <v>34.83</v>
      </c>
    </row>
    <row r="15" spans="1:12" s="14" customFormat="1" x14ac:dyDescent="0.25">
      <c r="A15" s="15">
        <v>6</v>
      </c>
      <c r="B15" s="15" t="s">
        <v>20</v>
      </c>
      <c r="C15" s="15">
        <v>13349</v>
      </c>
      <c r="D15" s="15">
        <v>69516.960000000006</v>
      </c>
      <c r="E15" s="15">
        <v>2756</v>
      </c>
      <c r="F15" s="15">
        <v>22370.42</v>
      </c>
      <c r="G15" s="15">
        <f t="shared" si="0"/>
        <v>20.65</v>
      </c>
      <c r="H15" s="15">
        <f t="shared" si="1"/>
        <v>32.18</v>
      </c>
      <c r="I15" s="15">
        <v>35988</v>
      </c>
      <c r="J15" s="15">
        <v>108575.37</v>
      </c>
      <c r="K15" s="15">
        <f t="shared" si="2"/>
        <v>7.66</v>
      </c>
      <c r="L15" s="15">
        <f t="shared" si="3"/>
        <v>20.6</v>
      </c>
    </row>
    <row r="16" spans="1:12" s="14" customFormat="1" x14ac:dyDescent="0.25">
      <c r="A16" s="15">
        <v>7</v>
      </c>
      <c r="B16" s="15" t="s">
        <v>21</v>
      </c>
      <c r="C16" s="15">
        <v>2011</v>
      </c>
      <c r="D16" s="15">
        <v>206385</v>
      </c>
      <c r="E16" s="15">
        <v>2771</v>
      </c>
      <c r="F16" s="15">
        <v>32910.620000000003</v>
      </c>
      <c r="G16" s="15">
        <f t="shared" si="0"/>
        <v>137.79</v>
      </c>
      <c r="H16" s="15">
        <f t="shared" si="1"/>
        <v>15.95</v>
      </c>
      <c r="I16" s="15">
        <v>23109</v>
      </c>
      <c r="J16" s="15">
        <v>103461.62</v>
      </c>
      <c r="K16" s="15">
        <f t="shared" si="2"/>
        <v>11.99</v>
      </c>
      <c r="L16" s="15">
        <f t="shared" si="3"/>
        <v>31.81</v>
      </c>
    </row>
    <row r="17" spans="1:12" s="14" customFormat="1" x14ac:dyDescent="0.25">
      <c r="A17" s="15">
        <v>8</v>
      </c>
      <c r="B17" s="15" t="s">
        <v>22</v>
      </c>
      <c r="C17" s="15">
        <v>2100</v>
      </c>
      <c r="D17" s="15">
        <v>19391.810000000001</v>
      </c>
      <c r="E17" s="15">
        <v>316</v>
      </c>
      <c r="F17" s="15">
        <v>4166.78</v>
      </c>
      <c r="G17" s="15">
        <f t="shared" si="0"/>
        <v>15.05</v>
      </c>
      <c r="H17" s="15">
        <f t="shared" si="1"/>
        <v>21.49</v>
      </c>
      <c r="I17" s="15">
        <v>3197</v>
      </c>
      <c r="J17" s="15">
        <v>7601.52</v>
      </c>
      <c r="K17" s="15">
        <f t="shared" si="2"/>
        <v>9.8800000000000008</v>
      </c>
      <c r="L17" s="15">
        <f t="shared" si="3"/>
        <v>54.82</v>
      </c>
    </row>
    <row r="18" spans="1:12" s="14" customFormat="1" x14ac:dyDescent="0.25">
      <c r="A18" s="15">
        <v>9</v>
      </c>
      <c r="B18" s="15" t="s">
        <v>23</v>
      </c>
      <c r="C18" s="15">
        <v>372</v>
      </c>
      <c r="D18" s="15">
        <v>6458</v>
      </c>
      <c r="E18" s="15">
        <v>749</v>
      </c>
      <c r="F18" s="15">
        <v>3692.52</v>
      </c>
      <c r="G18" s="15">
        <f t="shared" si="0"/>
        <v>201.34</v>
      </c>
      <c r="H18" s="15">
        <f t="shared" si="1"/>
        <v>57.18</v>
      </c>
      <c r="I18" s="15">
        <v>8809</v>
      </c>
      <c r="J18" s="15">
        <v>14450.93</v>
      </c>
      <c r="K18" s="15">
        <f t="shared" si="2"/>
        <v>8.5</v>
      </c>
      <c r="L18" s="15">
        <f t="shared" si="3"/>
        <v>25.55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845</v>
      </c>
      <c r="F19" s="15">
        <v>4697.8900000000003</v>
      </c>
      <c r="G19" s="15" t="e">
        <f t="shared" si="0"/>
        <v>#DIV/0!</v>
      </c>
      <c r="H19" s="15" t="e">
        <f t="shared" si="1"/>
        <v>#DIV/0!</v>
      </c>
      <c r="I19" s="15">
        <v>16910</v>
      </c>
      <c r="J19" s="15">
        <v>20625.14</v>
      </c>
      <c r="K19" s="15">
        <f t="shared" si="2"/>
        <v>5</v>
      </c>
      <c r="L19" s="15">
        <f t="shared" si="3"/>
        <v>22.78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38</v>
      </c>
      <c r="F20" s="15">
        <v>127.39</v>
      </c>
      <c r="G20" s="15" t="e">
        <f t="shared" si="0"/>
        <v>#DIV/0!</v>
      </c>
      <c r="H20" s="15" t="e">
        <f t="shared" si="1"/>
        <v>#DIV/0!</v>
      </c>
      <c r="I20" s="15">
        <v>793</v>
      </c>
      <c r="J20" s="15">
        <v>978.39</v>
      </c>
      <c r="K20" s="15">
        <f t="shared" si="2"/>
        <v>4.79</v>
      </c>
      <c r="L20" s="15">
        <f t="shared" si="3"/>
        <v>13.02</v>
      </c>
    </row>
    <row r="21" spans="1:12" s="14" customFormat="1" x14ac:dyDescent="0.25">
      <c r="A21" s="15">
        <v>12</v>
      </c>
      <c r="B21" s="15" t="s">
        <v>26</v>
      </c>
      <c r="C21" s="15">
        <v>2718</v>
      </c>
      <c r="D21" s="15">
        <v>7993.01</v>
      </c>
      <c r="E21" s="15">
        <v>834</v>
      </c>
      <c r="F21" s="15">
        <v>2227.52</v>
      </c>
      <c r="G21" s="15">
        <f t="shared" si="0"/>
        <v>30.68</v>
      </c>
      <c r="H21" s="15">
        <f t="shared" si="1"/>
        <v>27.87</v>
      </c>
      <c r="I21" s="15">
        <v>6160</v>
      </c>
      <c r="J21" s="15">
        <v>10138.540000000001</v>
      </c>
      <c r="K21" s="15">
        <f t="shared" si="2"/>
        <v>13.54</v>
      </c>
      <c r="L21" s="15">
        <f t="shared" si="3"/>
        <v>21.97</v>
      </c>
    </row>
    <row r="22" spans="1:12" s="14" customFormat="1" x14ac:dyDescent="0.25">
      <c r="A22" s="15">
        <v>13</v>
      </c>
      <c r="B22" s="15" t="s">
        <v>27</v>
      </c>
      <c r="C22" s="15">
        <v>1937</v>
      </c>
      <c r="D22" s="15">
        <v>40269.33</v>
      </c>
      <c r="E22" s="15">
        <v>1965</v>
      </c>
      <c r="F22" s="15">
        <v>26706.27</v>
      </c>
      <c r="G22" s="15">
        <f t="shared" si="0"/>
        <v>101.45</v>
      </c>
      <c r="H22" s="15">
        <f t="shared" si="1"/>
        <v>66.319999999999993</v>
      </c>
      <c r="I22" s="15">
        <v>26225</v>
      </c>
      <c r="J22" s="15">
        <v>101399.18</v>
      </c>
      <c r="K22" s="15">
        <f t="shared" si="2"/>
        <v>7.49</v>
      </c>
      <c r="L22" s="15">
        <f t="shared" si="3"/>
        <v>26.34</v>
      </c>
    </row>
    <row r="23" spans="1:12" s="14" customFormat="1" x14ac:dyDescent="0.25">
      <c r="A23" s="15">
        <v>14</v>
      </c>
      <c r="B23" s="15" t="s">
        <v>28</v>
      </c>
      <c r="C23" s="15">
        <v>1040</v>
      </c>
      <c r="D23" s="15">
        <v>5589.84</v>
      </c>
      <c r="E23" s="15">
        <v>1040</v>
      </c>
      <c r="F23" s="15">
        <v>5664.55</v>
      </c>
      <c r="G23" s="15">
        <f t="shared" si="0"/>
        <v>100</v>
      </c>
      <c r="H23" s="15">
        <f t="shared" si="1"/>
        <v>101.34</v>
      </c>
      <c r="I23" s="15">
        <v>6807</v>
      </c>
      <c r="J23" s="15">
        <v>21853.31</v>
      </c>
      <c r="K23" s="15">
        <f t="shared" si="2"/>
        <v>15.28</v>
      </c>
      <c r="L23" s="15">
        <f t="shared" si="3"/>
        <v>25.92</v>
      </c>
    </row>
    <row r="24" spans="1:12" s="14" customFormat="1" x14ac:dyDescent="0.25">
      <c r="A24" s="15">
        <v>15</v>
      </c>
      <c r="B24" s="15" t="s">
        <v>29</v>
      </c>
      <c r="C24" s="15">
        <v>4474</v>
      </c>
      <c r="D24" s="15">
        <v>16170.31</v>
      </c>
      <c r="E24" s="15">
        <v>2450</v>
      </c>
      <c r="F24" s="15">
        <v>28010.71</v>
      </c>
      <c r="G24" s="15">
        <f t="shared" si="0"/>
        <v>54.76</v>
      </c>
      <c r="H24" s="15">
        <f t="shared" si="1"/>
        <v>173.22</v>
      </c>
      <c r="I24" s="15">
        <v>19795</v>
      </c>
      <c r="J24" s="15">
        <v>100493.53</v>
      </c>
      <c r="K24" s="15">
        <f t="shared" si="2"/>
        <v>12.38</v>
      </c>
      <c r="L24" s="15">
        <f t="shared" si="3"/>
        <v>27.87</v>
      </c>
    </row>
    <row r="25" spans="1:12" s="14" customFormat="1" x14ac:dyDescent="0.25">
      <c r="A25" s="15">
        <v>16</v>
      </c>
      <c r="B25" s="15" t="s">
        <v>30</v>
      </c>
      <c r="C25" s="15">
        <v>3547</v>
      </c>
      <c r="D25" s="15">
        <v>18561.41</v>
      </c>
      <c r="E25" s="15">
        <v>1770</v>
      </c>
      <c r="F25" s="15">
        <v>12325.18</v>
      </c>
      <c r="G25" s="15">
        <f t="shared" si="0"/>
        <v>49.9</v>
      </c>
      <c r="H25" s="15">
        <f t="shared" si="1"/>
        <v>66.400000000000006</v>
      </c>
      <c r="I25" s="15">
        <v>15169</v>
      </c>
      <c r="J25" s="15">
        <v>44672.14</v>
      </c>
      <c r="K25" s="15">
        <f t="shared" si="2"/>
        <v>11.67</v>
      </c>
      <c r="L25" s="15">
        <f t="shared" si="3"/>
        <v>27.59</v>
      </c>
    </row>
    <row r="26" spans="1:12" s="14" customFormat="1" x14ac:dyDescent="0.25">
      <c r="A26" s="15">
        <v>17</v>
      </c>
      <c r="B26" s="15" t="s">
        <v>31</v>
      </c>
      <c r="C26" s="15">
        <v>8987</v>
      </c>
      <c r="D26" s="15">
        <v>37121.56</v>
      </c>
      <c r="E26" s="15">
        <v>3184</v>
      </c>
      <c r="F26" s="15">
        <v>12641.09</v>
      </c>
      <c r="G26" s="15">
        <f t="shared" si="0"/>
        <v>35.43</v>
      </c>
      <c r="H26" s="15">
        <f t="shared" si="1"/>
        <v>34.049999999999997</v>
      </c>
      <c r="I26" s="15">
        <v>34629</v>
      </c>
      <c r="J26" s="15">
        <v>51295.42</v>
      </c>
      <c r="K26" s="15">
        <f t="shared" si="2"/>
        <v>9.19</v>
      </c>
      <c r="L26" s="15">
        <f t="shared" si="3"/>
        <v>24.64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4201</v>
      </c>
      <c r="F27" s="15">
        <v>47706.83</v>
      </c>
      <c r="G27" s="15" t="e">
        <f t="shared" si="0"/>
        <v>#DIV/0!</v>
      </c>
      <c r="H27" s="15" t="e">
        <f t="shared" si="1"/>
        <v>#DIV/0!</v>
      </c>
      <c r="I27" s="15">
        <v>33880</v>
      </c>
      <c r="J27" s="15">
        <v>169974.41</v>
      </c>
      <c r="K27" s="15">
        <f t="shared" si="2"/>
        <v>12.4</v>
      </c>
      <c r="L27" s="15">
        <f t="shared" si="3"/>
        <v>28.07</v>
      </c>
    </row>
    <row r="28" spans="1:12" s="14" customFormat="1" x14ac:dyDescent="0.25">
      <c r="A28" s="15">
        <v>19</v>
      </c>
      <c r="B28" s="15" t="s">
        <v>33</v>
      </c>
      <c r="C28" s="15">
        <v>646</v>
      </c>
      <c r="D28" s="15">
        <v>1175</v>
      </c>
      <c r="E28" s="15">
        <v>437</v>
      </c>
      <c r="F28" s="15">
        <v>1241.3599999999999</v>
      </c>
      <c r="G28" s="15">
        <f t="shared" si="0"/>
        <v>67.650000000000006</v>
      </c>
      <c r="H28" s="15">
        <f t="shared" si="1"/>
        <v>105.65</v>
      </c>
      <c r="I28" s="15">
        <v>6521</v>
      </c>
      <c r="J28" s="15">
        <v>9006.42</v>
      </c>
      <c r="K28" s="15">
        <f t="shared" si="2"/>
        <v>6.7</v>
      </c>
      <c r="L28" s="15">
        <f t="shared" si="3"/>
        <v>13.78</v>
      </c>
    </row>
    <row r="29" spans="1:12" s="14" customFormat="1" x14ac:dyDescent="0.25">
      <c r="A29" s="15">
        <v>20</v>
      </c>
      <c r="B29" s="15" t="s">
        <v>34</v>
      </c>
      <c r="C29" s="15">
        <v>25246</v>
      </c>
      <c r="D29" s="15">
        <v>62302.74</v>
      </c>
      <c r="E29" s="15">
        <v>1981</v>
      </c>
      <c r="F29" s="15">
        <v>21803.09</v>
      </c>
      <c r="G29" s="15">
        <f t="shared" si="0"/>
        <v>7.85</v>
      </c>
      <c r="H29" s="15">
        <f t="shared" si="1"/>
        <v>35</v>
      </c>
      <c r="I29" s="15">
        <v>32929</v>
      </c>
      <c r="J29" s="15">
        <v>94476.11</v>
      </c>
      <c r="K29" s="15">
        <f t="shared" si="2"/>
        <v>6.02</v>
      </c>
      <c r="L29" s="15">
        <f t="shared" si="3"/>
        <v>23.08</v>
      </c>
    </row>
    <row r="30" spans="1:12" s="14" customFormat="1" x14ac:dyDescent="0.25">
      <c r="A30" s="15">
        <v>21</v>
      </c>
      <c r="B30" s="15" t="s">
        <v>35</v>
      </c>
      <c r="C30" s="15">
        <v>3494</v>
      </c>
      <c r="D30" s="15">
        <v>32636.01</v>
      </c>
      <c r="E30" s="15">
        <v>1111</v>
      </c>
      <c r="F30" s="15">
        <v>25730.7</v>
      </c>
      <c r="G30" s="15">
        <f t="shared" si="0"/>
        <v>31.8</v>
      </c>
      <c r="H30" s="15">
        <f t="shared" si="1"/>
        <v>78.84</v>
      </c>
      <c r="I30" s="15">
        <v>10845</v>
      </c>
      <c r="J30" s="15">
        <v>114014.03</v>
      </c>
      <c r="K30" s="15">
        <f t="shared" si="2"/>
        <v>10.24</v>
      </c>
      <c r="L30" s="15">
        <f t="shared" si="3"/>
        <v>22.57</v>
      </c>
    </row>
    <row r="31" spans="1:12" s="14" customFormat="1" x14ac:dyDescent="0.25">
      <c r="A31" s="15">
        <v>22</v>
      </c>
      <c r="B31" s="15" t="s">
        <v>36</v>
      </c>
      <c r="C31" s="15">
        <v>397</v>
      </c>
      <c r="D31" s="15">
        <v>1478</v>
      </c>
      <c r="E31" s="15">
        <v>459</v>
      </c>
      <c r="F31" s="15">
        <v>1463.32</v>
      </c>
      <c r="G31" s="15">
        <f t="shared" si="0"/>
        <v>115.62</v>
      </c>
      <c r="H31" s="15">
        <f t="shared" si="1"/>
        <v>99.01</v>
      </c>
      <c r="I31" s="15">
        <v>7836</v>
      </c>
      <c r="J31" s="15">
        <v>7134.86</v>
      </c>
      <c r="K31" s="15">
        <f t="shared" si="2"/>
        <v>5.86</v>
      </c>
      <c r="L31" s="15">
        <f t="shared" si="3"/>
        <v>20.51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2593</v>
      </c>
      <c r="F32" s="15">
        <v>10451.290000000001</v>
      </c>
      <c r="G32" s="15" t="e">
        <f t="shared" si="0"/>
        <v>#DIV/0!</v>
      </c>
      <c r="H32" s="15" t="e">
        <f t="shared" si="1"/>
        <v>#DIV/0!</v>
      </c>
      <c r="I32" s="15">
        <v>31309</v>
      </c>
      <c r="J32" s="15">
        <v>59917.78</v>
      </c>
      <c r="K32" s="15">
        <f t="shared" si="2"/>
        <v>8.2799999999999994</v>
      </c>
      <c r="L32" s="15">
        <f t="shared" si="3"/>
        <v>17.440000000000001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1526</v>
      </c>
      <c r="F33" s="15">
        <v>7931.32</v>
      </c>
      <c r="G33" s="15" t="e">
        <f t="shared" si="0"/>
        <v>#DIV/0!</v>
      </c>
      <c r="H33" s="15" t="e">
        <f t="shared" si="1"/>
        <v>#DIV/0!</v>
      </c>
      <c r="I33" s="15">
        <v>17787</v>
      </c>
      <c r="J33" s="15">
        <v>36804.660000000003</v>
      </c>
      <c r="K33" s="15">
        <f t="shared" si="2"/>
        <v>8.58</v>
      </c>
      <c r="L33" s="15">
        <f t="shared" si="3"/>
        <v>21.55</v>
      </c>
    </row>
    <row r="34" spans="1:12" s="14" customFormat="1" x14ac:dyDescent="0.25">
      <c r="A34" s="15">
        <v>25</v>
      </c>
      <c r="B34" s="15" t="s">
        <v>39</v>
      </c>
      <c r="C34" s="15">
        <v>2588</v>
      </c>
      <c r="D34" s="15">
        <v>3065.25</v>
      </c>
      <c r="E34" s="15">
        <v>951</v>
      </c>
      <c r="F34" s="15">
        <v>5197.2700000000004</v>
      </c>
      <c r="G34" s="15">
        <f t="shared" si="0"/>
        <v>36.75</v>
      </c>
      <c r="H34" s="15">
        <f t="shared" si="1"/>
        <v>169.55</v>
      </c>
      <c r="I34" s="15">
        <v>9798</v>
      </c>
      <c r="J34" s="15">
        <v>19473.45</v>
      </c>
      <c r="K34" s="15">
        <f t="shared" si="2"/>
        <v>9.7100000000000009</v>
      </c>
      <c r="L34" s="15">
        <f t="shared" si="3"/>
        <v>26.69</v>
      </c>
    </row>
    <row r="35" spans="1:12" s="14" customFormat="1" x14ac:dyDescent="0.25">
      <c r="A35" s="15">
        <v>26</v>
      </c>
      <c r="B35" s="15" t="s">
        <v>40</v>
      </c>
      <c r="C35" s="15">
        <v>5104</v>
      </c>
      <c r="D35" s="15">
        <v>35496</v>
      </c>
      <c r="E35" s="15">
        <v>573</v>
      </c>
      <c r="F35" s="15">
        <v>5693.96</v>
      </c>
      <c r="G35" s="15">
        <f t="shared" si="0"/>
        <v>11.23</v>
      </c>
      <c r="H35" s="15">
        <f t="shared" si="1"/>
        <v>16.04</v>
      </c>
      <c r="I35" s="15">
        <v>5202</v>
      </c>
      <c r="J35" s="15">
        <v>19225.400000000001</v>
      </c>
      <c r="K35" s="15">
        <f t="shared" si="2"/>
        <v>11.01</v>
      </c>
      <c r="L35" s="15">
        <f t="shared" si="3"/>
        <v>29.62</v>
      </c>
    </row>
    <row r="36" spans="1:12" s="14" customFormat="1" x14ac:dyDescent="0.25">
      <c r="A36" s="15">
        <v>27</v>
      </c>
      <c r="B36" s="15" t="s">
        <v>41</v>
      </c>
      <c r="C36" s="15">
        <v>163111</v>
      </c>
      <c r="D36" s="15">
        <v>326186.27</v>
      </c>
      <c r="E36" s="15">
        <v>6872</v>
      </c>
      <c r="F36" s="15">
        <v>113638.44</v>
      </c>
      <c r="G36" s="15">
        <f t="shared" si="0"/>
        <v>4.21</v>
      </c>
      <c r="H36" s="15">
        <f t="shared" si="1"/>
        <v>34.840000000000003</v>
      </c>
      <c r="I36" s="15">
        <v>56830</v>
      </c>
      <c r="J36" s="15">
        <v>554502.69999999995</v>
      </c>
      <c r="K36" s="15">
        <f t="shared" si="2"/>
        <v>12.09</v>
      </c>
      <c r="L36" s="15">
        <f t="shared" si="3"/>
        <v>20.49</v>
      </c>
    </row>
    <row r="37" spans="1:12" s="14" customFormat="1" x14ac:dyDescent="0.25">
      <c r="A37" s="15">
        <v>28</v>
      </c>
      <c r="B37" s="15" t="s">
        <v>42</v>
      </c>
      <c r="C37" s="15">
        <v>11826</v>
      </c>
      <c r="D37" s="15">
        <v>32899.629999999997</v>
      </c>
      <c r="E37" s="15">
        <v>1432</v>
      </c>
      <c r="F37" s="15">
        <v>13798.96</v>
      </c>
      <c r="G37" s="15">
        <f t="shared" si="0"/>
        <v>12.11</v>
      </c>
      <c r="H37" s="15">
        <f t="shared" si="1"/>
        <v>41.94</v>
      </c>
      <c r="I37" s="15">
        <v>15512</v>
      </c>
      <c r="J37" s="15">
        <v>43613.69</v>
      </c>
      <c r="K37" s="15">
        <f t="shared" si="2"/>
        <v>9.23</v>
      </c>
      <c r="L37" s="15">
        <f t="shared" si="3"/>
        <v>31.64</v>
      </c>
    </row>
    <row r="38" spans="1:12" s="14" customFormat="1" x14ac:dyDescent="0.25">
      <c r="A38" s="15">
        <v>29</v>
      </c>
      <c r="B38" s="15" t="s">
        <v>43</v>
      </c>
      <c r="C38" s="15">
        <v>70748</v>
      </c>
      <c r="D38" s="15">
        <v>372021</v>
      </c>
      <c r="E38" s="15">
        <v>13022</v>
      </c>
      <c r="F38" s="15">
        <v>221295.41</v>
      </c>
      <c r="G38" s="15">
        <f t="shared" si="0"/>
        <v>18.41</v>
      </c>
      <c r="H38" s="15">
        <f t="shared" si="1"/>
        <v>59.48</v>
      </c>
      <c r="I38" s="15">
        <v>129357</v>
      </c>
      <c r="J38" s="15">
        <v>1231806.07</v>
      </c>
      <c r="K38" s="15">
        <f t="shared" si="2"/>
        <v>10.07</v>
      </c>
      <c r="L38" s="15">
        <f t="shared" si="3"/>
        <v>17.97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1545</v>
      </c>
      <c r="F39" s="15">
        <v>8426.15</v>
      </c>
      <c r="G39" s="15" t="e">
        <f t="shared" si="0"/>
        <v>#DIV/0!</v>
      </c>
      <c r="H39" s="15" t="e">
        <f t="shared" si="1"/>
        <v>#DIV/0!</v>
      </c>
      <c r="I39" s="15">
        <v>18505</v>
      </c>
      <c r="J39" s="15">
        <v>37665.51</v>
      </c>
      <c r="K39" s="15">
        <f t="shared" si="2"/>
        <v>8.35</v>
      </c>
      <c r="L39" s="15">
        <f t="shared" si="3"/>
        <v>22.37</v>
      </c>
    </row>
    <row r="40" spans="1:12" s="14" customFormat="1" x14ac:dyDescent="0.25">
      <c r="A40" s="15">
        <v>31</v>
      </c>
      <c r="B40" s="15" t="s">
        <v>45</v>
      </c>
      <c r="C40" s="15">
        <v>330</v>
      </c>
      <c r="D40" s="15">
        <v>2398.0100000000002</v>
      </c>
      <c r="E40" s="15">
        <v>722</v>
      </c>
      <c r="F40" s="15">
        <v>2476.88</v>
      </c>
      <c r="G40" s="15">
        <f t="shared" si="0"/>
        <v>218.79</v>
      </c>
      <c r="H40" s="15">
        <f t="shared" si="1"/>
        <v>103.29</v>
      </c>
      <c r="I40" s="15">
        <v>8162</v>
      </c>
      <c r="J40" s="15">
        <v>11659.5</v>
      </c>
      <c r="K40" s="15">
        <f t="shared" si="2"/>
        <v>8.85</v>
      </c>
      <c r="L40" s="15">
        <f t="shared" si="3"/>
        <v>21.24</v>
      </c>
    </row>
    <row r="41" spans="1:12" s="14" customFormat="1" x14ac:dyDescent="0.25">
      <c r="A41" s="15">
        <v>32</v>
      </c>
      <c r="B41" s="15" t="s">
        <v>46</v>
      </c>
      <c r="C41" s="15">
        <v>60250</v>
      </c>
      <c r="D41" s="15">
        <v>198647.41</v>
      </c>
      <c r="E41" s="15">
        <v>7378</v>
      </c>
      <c r="F41" s="15">
        <v>101953.4</v>
      </c>
      <c r="G41" s="15">
        <f t="shared" si="0"/>
        <v>12.25</v>
      </c>
      <c r="H41" s="15">
        <f t="shared" si="1"/>
        <v>51.32</v>
      </c>
      <c r="I41" s="15">
        <v>82592</v>
      </c>
      <c r="J41" s="15">
        <v>494378.67</v>
      </c>
      <c r="K41" s="15">
        <f t="shared" si="2"/>
        <v>8.93</v>
      </c>
      <c r="L41" s="15">
        <f t="shared" si="3"/>
        <v>20.62</v>
      </c>
    </row>
    <row r="42" spans="1:12" s="14" customFormat="1" x14ac:dyDescent="0.25">
      <c r="A42" s="15">
        <v>33</v>
      </c>
      <c r="B42" s="15" t="s">
        <v>47</v>
      </c>
      <c r="C42" s="15">
        <v>5917</v>
      </c>
      <c r="D42" s="15">
        <v>61396</v>
      </c>
      <c r="E42" s="15">
        <v>3450</v>
      </c>
      <c r="F42" s="15">
        <v>29856.71</v>
      </c>
      <c r="G42" s="15">
        <f t="shared" si="0"/>
        <v>58.31</v>
      </c>
      <c r="H42" s="15">
        <f t="shared" si="1"/>
        <v>48.63</v>
      </c>
      <c r="I42" s="15">
        <v>38779</v>
      </c>
      <c r="J42" s="15">
        <v>137580.29999999999</v>
      </c>
      <c r="K42" s="15">
        <f t="shared" si="2"/>
        <v>8.9</v>
      </c>
      <c r="L42" s="15">
        <f t="shared" si="3"/>
        <v>21.7</v>
      </c>
    </row>
    <row r="43" spans="1:12" s="14" customFormat="1" x14ac:dyDescent="0.25">
      <c r="A43" s="35" t="s">
        <v>48</v>
      </c>
      <c r="B43" s="36"/>
      <c r="C43" s="15">
        <f>SUM(C10:C42)</f>
        <v>467124</v>
      </c>
      <c r="D43" s="15">
        <f>SUM(D10:D42)</f>
        <v>3075551.74</v>
      </c>
      <c r="E43" s="15">
        <f>SUM(E10:E42)</f>
        <v>93523</v>
      </c>
      <c r="F43" s="15">
        <f>SUM(F10:F42)</f>
        <v>1153342.8999999999</v>
      </c>
      <c r="G43" s="15">
        <f t="shared" si="0"/>
        <v>20.02</v>
      </c>
      <c r="H43" s="15">
        <f t="shared" si="1"/>
        <v>37.5</v>
      </c>
      <c r="I43" s="15">
        <f>SUM(I10:I42)</f>
        <v>976234</v>
      </c>
      <c r="J43" s="15">
        <f>SUM(J10:J42)</f>
        <v>5341864.8199999984</v>
      </c>
      <c r="K43" s="15">
        <f>SUM(K10:K42)</f>
        <v>310.53000000000003</v>
      </c>
      <c r="L43" s="15">
        <f>ROUND((E43/I43)*100,2)</f>
        <v>9.58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79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80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33226</v>
      </c>
      <c r="D10" s="15">
        <v>911619.95</v>
      </c>
      <c r="E10" s="15">
        <v>4399</v>
      </c>
      <c r="F10" s="15">
        <v>431331.26</v>
      </c>
      <c r="G10" s="15">
        <f t="shared" ref="G10:G43" si="0">ROUND((E10/C10)*100,2)</f>
        <v>13.24</v>
      </c>
      <c r="H10" s="16">
        <f t="shared" ref="H10:H43" si="1">ROUND((F10/D10)*100,2)</f>
        <v>47.31</v>
      </c>
      <c r="I10" s="15">
        <v>26766</v>
      </c>
      <c r="J10" s="15">
        <v>1490323.12</v>
      </c>
      <c r="K10" s="15">
        <f t="shared" ref="K10:K42" si="2">ROUND((E10/I10)*100,2)</f>
        <v>16.440000000000001</v>
      </c>
      <c r="L10" s="15">
        <f t="shared" ref="L10:L42" si="3">ROUND((F10/J10)*100,2)</f>
        <v>28.94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167</v>
      </c>
      <c r="F11" s="15">
        <v>8438.69</v>
      </c>
      <c r="G11" s="15" t="e">
        <f t="shared" si="0"/>
        <v>#DIV/0!</v>
      </c>
      <c r="H11" s="16" t="e">
        <f t="shared" si="1"/>
        <v>#DIV/0!</v>
      </c>
      <c r="I11" s="15">
        <v>626</v>
      </c>
      <c r="J11" s="15">
        <v>19998.32</v>
      </c>
      <c r="K11" s="15">
        <f t="shared" si="2"/>
        <v>26.68</v>
      </c>
      <c r="L11" s="15">
        <f t="shared" si="3"/>
        <v>42.2</v>
      </c>
    </row>
    <row r="12" spans="1:12" s="14" customFormat="1" x14ac:dyDescent="0.25">
      <c r="A12" s="15">
        <v>3</v>
      </c>
      <c r="B12" s="15" t="s">
        <v>17</v>
      </c>
      <c r="C12" s="15">
        <v>1530</v>
      </c>
      <c r="D12" s="15">
        <v>17698.060000000001</v>
      </c>
      <c r="E12" s="15">
        <v>388</v>
      </c>
      <c r="F12" s="15">
        <v>23013.56</v>
      </c>
      <c r="G12" s="15">
        <f t="shared" si="0"/>
        <v>25.36</v>
      </c>
      <c r="H12" s="15">
        <f t="shared" si="1"/>
        <v>130.03</v>
      </c>
      <c r="I12" s="15">
        <v>1913</v>
      </c>
      <c r="J12" s="15">
        <v>60761.24</v>
      </c>
      <c r="K12" s="15">
        <f t="shared" si="2"/>
        <v>20.28</v>
      </c>
      <c r="L12" s="15">
        <f t="shared" si="3"/>
        <v>37.880000000000003</v>
      </c>
    </row>
    <row r="13" spans="1:12" s="14" customFormat="1" x14ac:dyDescent="0.25">
      <c r="A13" s="15">
        <v>4</v>
      </c>
      <c r="B13" s="15" t="s">
        <v>18</v>
      </c>
      <c r="C13" s="15">
        <v>25</v>
      </c>
      <c r="D13" s="15">
        <v>92.7</v>
      </c>
      <c r="E13" s="15">
        <v>60</v>
      </c>
      <c r="F13" s="15">
        <v>3224.26</v>
      </c>
      <c r="G13" s="15">
        <f t="shared" si="0"/>
        <v>240</v>
      </c>
      <c r="H13" s="15">
        <f t="shared" si="1"/>
        <v>3478.17</v>
      </c>
      <c r="I13" s="15">
        <v>352</v>
      </c>
      <c r="J13" s="15">
        <v>7487.94</v>
      </c>
      <c r="K13" s="15">
        <f t="shared" si="2"/>
        <v>17.05</v>
      </c>
      <c r="L13" s="15">
        <f t="shared" si="3"/>
        <v>43.06</v>
      </c>
    </row>
    <row r="14" spans="1:12" s="14" customFormat="1" x14ac:dyDescent="0.25">
      <c r="A14" s="15">
        <v>5</v>
      </c>
      <c r="B14" s="15" t="s">
        <v>19</v>
      </c>
      <c r="C14" s="15">
        <v>1815</v>
      </c>
      <c r="D14" s="15">
        <v>19120.400000000001</v>
      </c>
      <c r="E14" s="15">
        <v>213</v>
      </c>
      <c r="F14" s="15">
        <v>14185.18</v>
      </c>
      <c r="G14" s="15">
        <f t="shared" si="0"/>
        <v>11.74</v>
      </c>
      <c r="H14" s="15">
        <f t="shared" si="1"/>
        <v>74.19</v>
      </c>
      <c r="I14" s="15">
        <v>1380</v>
      </c>
      <c r="J14" s="15">
        <v>48843.41</v>
      </c>
      <c r="K14" s="15">
        <f t="shared" si="2"/>
        <v>15.43</v>
      </c>
      <c r="L14" s="15">
        <f t="shared" si="3"/>
        <v>29.04</v>
      </c>
    </row>
    <row r="15" spans="1:12" s="14" customFormat="1" x14ac:dyDescent="0.25">
      <c r="A15" s="15">
        <v>6</v>
      </c>
      <c r="B15" s="15" t="s">
        <v>20</v>
      </c>
      <c r="C15" s="15">
        <v>1660</v>
      </c>
      <c r="D15" s="15">
        <v>50618.99</v>
      </c>
      <c r="E15" s="15">
        <v>440</v>
      </c>
      <c r="F15" s="15">
        <v>28157.33</v>
      </c>
      <c r="G15" s="15">
        <f t="shared" si="0"/>
        <v>26.51</v>
      </c>
      <c r="H15" s="15">
        <f t="shared" si="1"/>
        <v>55.63</v>
      </c>
      <c r="I15" s="15">
        <v>3034</v>
      </c>
      <c r="J15" s="15">
        <v>114531.47</v>
      </c>
      <c r="K15" s="15">
        <f t="shared" si="2"/>
        <v>14.5</v>
      </c>
      <c r="L15" s="15">
        <f t="shared" si="3"/>
        <v>24.58</v>
      </c>
    </row>
    <row r="16" spans="1:12" s="14" customFormat="1" x14ac:dyDescent="0.25">
      <c r="A16" s="15">
        <v>7</v>
      </c>
      <c r="B16" s="15" t="s">
        <v>21</v>
      </c>
      <c r="C16" s="15">
        <v>2011</v>
      </c>
      <c r="D16" s="15">
        <v>193760</v>
      </c>
      <c r="E16" s="15">
        <v>411</v>
      </c>
      <c r="F16" s="15">
        <v>33787.08</v>
      </c>
      <c r="G16" s="15">
        <f t="shared" si="0"/>
        <v>20.440000000000001</v>
      </c>
      <c r="H16" s="15">
        <f t="shared" si="1"/>
        <v>17.440000000000001</v>
      </c>
      <c r="I16" s="15">
        <v>2277</v>
      </c>
      <c r="J16" s="15">
        <v>101009.56</v>
      </c>
      <c r="K16" s="15">
        <f t="shared" si="2"/>
        <v>18.05</v>
      </c>
      <c r="L16" s="15">
        <f t="shared" si="3"/>
        <v>33.450000000000003</v>
      </c>
    </row>
    <row r="17" spans="1:12" s="14" customFormat="1" x14ac:dyDescent="0.25">
      <c r="A17" s="15">
        <v>8</v>
      </c>
      <c r="B17" s="15" t="s">
        <v>22</v>
      </c>
      <c r="C17" s="15">
        <v>439</v>
      </c>
      <c r="D17" s="15">
        <v>11385.35</v>
      </c>
      <c r="E17" s="15">
        <v>35</v>
      </c>
      <c r="F17" s="15">
        <v>3434.72</v>
      </c>
      <c r="G17" s="15">
        <f t="shared" si="0"/>
        <v>7.97</v>
      </c>
      <c r="H17" s="15">
        <f t="shared" si="1"/>
        <v>30.17</v>
      </c>
      <c r="I17" s="15">
        <v>146</v>
      </c>
      <c r="J17" s="15">
        <v>5603.66</v>
      </c>
      <c r="K17" s="15">
        <f t="shared" si="2"/>
        <v>23.97</v>
      </c>
      <c r="L17" s="15">
        <f t="shared" si="3"/>
        <v>61.29</v>
      </c>
    </row>
    <row r="18" spans="1:12" s="14" customFormat="1" x14ac:dyDescent="0.25">
      <c r="A18" s="15">
        <v>9</v>
      </c>
      <c r="B18" s="15" t="s">
        <v>23</v>
      </c>
      <c r="C18" s="15">
        <v>148</v>
      </c>
      <c r="D18" s="15">
        <v>2816</v>
      </c>
      <c r="E18" s="15">
        <v>75</v>
      </c>
      <c r="F18" s="15">
        <v>1751.2</v>
      </c>
      <c r="G18" s="15">
        <f t="shared" si="0"/>
        <v>50.68</v>
      </c>
      <c r="H18" s="15">
        <f t="shared" si="1"/>
        <v>62.19</v>
      </c>
      <c r="I18" s="15">
        <v>208</v>
      </c>
      <c r="J18" s="15">
        <v>3022.48</v>
      </c>
      <c r="K18" s="15">
        <f t="shared" si="2"/>
        <v>36.06</v>
      </c>
      <c r="L18" s="15">
        <f t="shared" si="3"/>
        <v>57.94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32</v>
      </c>
      <c r="F19" s="15">
        <v>3244.71</v>
      </c>
      <c r="G19" s="15" t="e">
        <f t="shared" si="0"/>
        <v>#DIV/0!</v>
      </c>
      <c r="H19" s="15" t="e">
        <f t="shared" si="1"/>
        <v>#DIV/0!</v>
      </c>
      <c r="I19" s="15">
        <v>236</v>
      </c>
      <c r="J19" s="15">
        <v>9415.75</v>
      </c>
      <c r="K19" s="15">
        <f t="shared" si="2"/>
        <v>13.56</v>
      </c>
      <c r="L19" s="15">
        <f t="shared" si="3"/>
        <v>34.46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4</v>
      </c>
      <c r="F20" s="15">
        <v>64.02</v>
      </c>
      <c r="G20" s="15" t="e">
        <f t="shared" si="0"/>
        <v>#DIV/0!</v>
      </c>
      <c r="H20" s="15" t="e">
        <f t="shared" si="1"/>
        <v>#DIV/0!</v>
      </c>
      <c r="I20" s="15">
        <v>15</v>
      </c>
      <c r="J20" s="15">
        <v>64.52</v>
      </c>
      <c r="K20" s="15">
        <f t="shared" si="2"/>
        <v>26.67</v>
      </c>
      <c r="L20" s="15">
        <f t="shared" si="3"/>
        <v>99.23</v>
      </c>
    </row>
    <row r="21" spans="1:12" s="14" customFormat="1" x14ac:dyDescent="0.25">
      <c r="A21" s="15">
        <v>12</v>
      </c>
      <c r="B21" s="15" t="s">
        <v>26</v>
      </c>
      <c r="C21" s="15">
        <v>1809</v>
      </c>
      <c r="D21" s="15">
        <v>5328.68</v>
      </c>
      <c r="E21" s="15">
        <v>49</v>
      </c>
      <c r="F21" s="15">
        <v>1479.31</v>
      </c>
      <c r="G21" s="15">
        <f t="shared" si="0"/>
        <v>2.71</v>
      </c>
      <c r="H21" s="15">
        <f t="shared" si="1"/>
        <v>27.76</v>
      </c>
      <c r="I21" s="15">
        <v>216</v>
      </c>
      <c r="J21" s="15">
        <v>3265.06</v>
      </c>
      <c r="K21" s="15">
        <f t="shared" si="2"/>
        <v>22.69</v>
      </c>
      <c r="L21" s="15">
        <f t="shared" si="3"/>
        <v>45.31</v>
      </c>
    </row>
    <row r="22" spans="1:12" s="14" customFormat="1" x14ac:dyDescent="0.25">
      <c r="A22" s="15">
        <v>13</v>
      </c>
      <c r="B22" s="15" t="s">
        <v>27</v>
      </c>
      <c r="C22" s="15">
        <v>979</v>
      </c>
      <c r="D22" s="15">
        <v>20159.73</v>
      </c>
      <c r="E22" s="15">
        <v>439</v>
      </c>
      <c r="F22" s="15">
        <v>24554.37</v>
      </c>
      <c r="G22" s="15">
        <f t="shared" si="0"/>
        <v>44.84</v>
      </c>
      <c r="H22" s="15">
        <f t="shared" si="1"/>
        <v>121.8</v>
      </c>
      <c r="I22" s="15">
        <v>2198</v>
      </c>
      <c r="J22" s="15">
        <v>80252.83</v>
      </c>
      <c r="K22" s="15">
        <f t="shared" si="2"/>
        <v>19.97</v>
      </c>
      <c r="L22" s="15">
        <f t="shared" si="3"/>
        <v>30.6</v>
      </c>
    </row>
    <row r="23" spans="1:12" s="14" customFormat="1" x14ac:dyDescent="0.25">
      <c r="A23" s="15">
        <v>14</v>
      </c>
      <c r="B23" s="15" t="s">
        <v>28</v>
      </c>
      <c r="C23" s="15">
        <v>2638</v>
      </c>
      <c r="D23" s="15">
        <v>5346.2</v>
      </c>
      <c r="E23" s="15">
        <v>131</v>
      </c>
      <c r="F23" s="15">
        <v>3879.1</v>
      </c>
      <c r="G23" s="15">
        <f t="shared" si="0"/>
        <v>4.97</v>
      </c>
      <c r="H23" s="15">
        <f t="shared" si="1"/>
        <v>72.56</v>
      </c>
      <c r="I23" s="15">
        <v>550</v>
      </c>
      <c r="J23" s="15">
        <v>10219.969999999999</v>
      </c>
      <c r="K23" s="15">
        <f t="shared" si="2"/>
        <v>23.82</v>
      </c>
      <c r="L23" s="15">
        <f t="shared" si="3"/>
        <v>37.96</v>
      </c>
    </row>
    <row r="24" spans="1:12" s="14" customFormat="1" x14ac:dyDescent="0.25">
      <c r="A24" s="15">
        <v>15</v>
      </c>
      <c r="B24" s="15" t="s">
        <v>29</v>
      </c>
      <c r="C24" s="15">
        <v>9128</v>
      </c>
      <c r="D24" s="15">
        <v>33257.589999999997</v>
      </c>
      <c r="E24" s="15">
        <v>474</v>
      </c>
      <c r="F24" s="15">
        <v>35468.93</v>
      </c>
      <c r="G24" s="15">
        <f t="shared" si="0"/>
        <v>5.19</v>
      </c>
      <c r="H24" s="15">
        <f t="shared" si="1"/>
        <v>106.65</v>
      </c>
      <c r="I24" s="15">
        <v>2882</v>
      </c>
      <c r="J24" s="15">
        <v>102593.8</v>
      </c>
      <c r="K24" s="15">
        <f t="shared" si="2"/>
        <v>16.45</v>
      </c>
      <c r="L24" s="15">
        <f t="shared" si="3"/>
        <v>34.57</v>
      </c>
    </row>
    <row r="25" spans="1:12" s="14" customFormat="1" x14ac:dyDescent="0.25">
      <c r="A25" s="15">
        <v>16</v>
      </c>
      <c r="B25" s="15" t="s">
        <v>30</v>
      </c>
      <c r="C25" s="15">
        <v>4746</v>
      </c>
      <c r="D25" s="15">
        <v>23602.1</v>
      </c>
      <c r="E25" s="15">
        <v>248</v>
      </c>
      <c r="F25" s="15">
        <v>10274.61</v>
      </c>
      <c r="G25" s="15">
        <f t="shared" si="0"/>
        <v>5.23</v>
      </c>
      <c r="H25" s="15">
        <f t="shared" si="1"/>
        <v>43.53</v>
      </c>
      <c r="I25" s="15">
        <v>971</v>
      </c>
      <c r="J25" s="15">
        <v>28461.37</v>
      </c>
      <c r="K25" s="15">
        <f t="shared" si="2"/>
        <v>25.54</v>
      </c>
      <c r="L25" s="15">
        <f t="shared" si="3"/>
        <v>36.1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264</v>
      </c>
      <c r="F26" s="15">
        <v>12116.19</v>
      </c>
      <c r="G26" s="15" t="e">
        <f t="shared" si="0"/>
        <v>#DIV/0!</v>
      </c>
      <c r="H26" s="15" t="e">
        <f t="shared" si="1"/>
        <v>#DIV/0!</v>
      </c>
      <c r="I26" s="15">
        <v>1065</v>
      </c>
      <c r="J26" s="15">
        <v>31398.29</v>
      </c>
      <c r="K26" s="15">
        <f t="shared" si="2"/>
        <v>24.79</v>
      </c>
      <c r="L26" s="15">
        <f t="shared" si="3"/>
        <v>38.590000000000003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1131</v>
      </c>
      <c r="F27" s="15">
        <v>49386.32</v>
      </c>
      <c r="G27" s="15" t="e">
        <f t="shared" si="0"/>
        <v>#DIV/0!</v>
      </c>
      <c r="H27" s="15" t="e">
        <f t="shared" si="1"/>
        <v>#DIV/0!</v>
      </c>
      <c r="I27" s="15">
        <v>8106</v>
      </c>
      <c r="J27" s="15">
        <v>200054.69</v>
      </c>
      <c r="K27" s="15">
        <f t="shared" si="2"/>
        <v>13.95</v>
      </c>
      <c r="L27" s="15">
        <f t="shared" si="3"/>
        <v>24.69</v>
      </c>
    </row>
    <row r="28" spans="1:12" s="14" customFormat="1" x14ac:dyDescent="0.25">
      <c r="A28" s="15">
        <v>19</v>
      </c>
      <c r="B28" s="15" t="s">
        <v>33</v>
      </c>
      <c r="C28" s="15">
        <v>253</v>
      </c>
      <c r="D28" s="15">
        <v>2400</v>
      </c>
      <c r="E28" s="15">
        <v>12</v>
      </c>
      <c r="F28" s="15">
        <v>141.69</v>
      </c>
      <c r="G28" s="15">
        <f t="shared" si="0"/>
        <v>4.74</v>
      </c>
      <c r="H28" s="15">
        <f t="shared" si="1"/>
        <v>5.9</v>
      </c>
      <c r="I28" s="15">
        <v>92</v>
      </c>
      <c r="J28" s="15">
        <v>978.64</v>
      </c>
      <c r="K28" s="15">
        <f t="shared" si="2"/>
        <v>13.04</v>
      </c>
      <c r="L28" s="15">
        <f t="shared" si="3"/>
        <v>14.48</v>
      </c>
    </row>
    <row r="29" spans="1:12" s="14" customFormat="1" x14ac:dyDescent="0.25">
      <c r="A29" s="15">
        <v>20</v>
      </c>
      <c r="B29" s="15" t="s">
        <v>34</v>
      </c>
      <c r="C29" s="15">
        <v>18691</v>
      </c>
      <c r="D29" s="15">
        <v>56749.55</v>
      </c>
      <c r="E29" s="15">
        <v>357</v>
      </c>
      <c r="F29" s="15">
        <v>40495.4</v>
      </c>
      <c r="G29" s="15">
        <f t="shared" si="0"/>
        <v>1.91</v>
      </c>
      <c r="H29" s="15">
        <f t="shared" si="1"/>
        <v>71.36</v>
      </c>
      <c r="I29" s="15">
        <v>3685</v>
      </c>
      <c r="J29" s="15">
        <v>112494.51</v>
      </c>
      <c r="K29" s="15">
        <f t="shared" si="2"/>
        <v>9.69</v>
      </c>
      <c r="L29" s="15">
        <f t="shared" si="3"/>
        <v>36</v>
      </c>
    </row>
    <row r="30" spans="1:12" s="14" customFormat="1" x14ac:dyDescent="0.25">
      <c r="A30" s="15">
        <v>21</v>
      </c>
      <c r="B30" s="15" t="s">
        <v>35</v>
      </c>
      <c r="C30" s="15">
        <v>2778</v>
      </c>
      <c r="D30" s="15">
        <v>128813.32</v>
      </c>
      <c r="E30" s="15">
        <v>635</v>
      </c>
      <c r="F30" s="15">
        <v>81246.12</v>
      </c>
      <c r="G30" s="15">
        <f t="shared" si="0"/>
        <v>22.86</v>
      </c>
      <c r="H30" s="15">
        <f t="shared" si="1"/>
        <v>63.07</v>
      </c>
      <c r="I30" s="15">
        <v>3607</v>
      </c>
      <c r="J30" s="15">
        <v>279749.28999999998</v>
      </c>
      <c r="K30" s="15">
        <f t="shared" si="2"/>
        <v>17.600000000000001</v>
      </c>
      <c r="L30" s="15">
        <f t="shared" si="3"/>
        <v>29.04</v>
      </c>
    </row>
    <row r="31" spans="1:12" s="14" customFormat="1" x14ac:dyDescent="0.25">
      <c r="A31" s="15">
        <v>22</v>
      </c>
      <c r="B31" s="15" t="s">
        <v>36</v>
      </c>
      <c r="C31" s="15">
        <v>407</v>
      </c>
      <c r="D31" s="15">
        <v>1972</v>
      </c>
      <c r="E31" s="15">
        <v>23</v>
      </c>
      <c r="F31" s="15">
        <v>603.24</v>
      </c>
      <c r="G31" s="15">
        <f t="shared" si="0"/>
        <v>5.65</v>
      </c>
      <c r="H31" s="15">
        <f t="shared" si="1"/>
        <v>30.59</v>
      </c>
      <c r="I31" s="15">
        <v>86</v>
      </c>
      <c r="J31" s="15">
        <v>1350.48</v>
      </c>
      <c r="K31" s="15">
        <f t="shared" si="2"/>
        <v>26.74</v>
      </c>
      <c r="L31" s="15">
        <f t="shared" si="3"/>
        <v>44.67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219</v>
      </c>
      <c r="F32" s="15">
        <v>7706.29</v>
      </c>
      <c r="G32" s="15" t="e">
        <f t="shared" si="0"/>
        <v>#DIV/0!</v>
      </c>
      <c r="H32" s="15" t="e">
        <f t="shared" si="1"/>
        <v>#DIV/0!</v>
      </c>
      <c r="I32" s="15">
        <v>1028</v>
      </c>
      <c r="J32" s="15">
        <v>29616.83</v>
      </c>
      <c r="K32" s="15">
        <f t="shared" si="2"/>
        <v>21.3</v>
      </c>
      <c r="L32" s="15">
        <f t="shared" si="3"/>
        <v>26.02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134</v>
      </c>
      <c r="F33" s="15">
        <v>9892.58</v>
      </c>
      <c r="G33" s="15" t="e">
        <f t="shared" si="0"/>
        <v>#DIV/0!</v>
      </c>
      <c r="H33" s="15" t="e">
        <f t="shared" si="1"/>
        <v>#DIV/0!</v>
      </c>
      <c r="I33" s="15">
        <v>742</v>
      </c>
      <c r="J33" s="15">
        <v>25648.83</v>
      </c>
      <c r="K33" s="15">
        <f t="shared" si="2"/>
        <v>18.059999999999999</v>
      </c>
      <c r="L33" s="15">
        <f t="shared" si="3"/>
        <v>38.57</v>
      </c>
    </row>
    <row r="34" spans="1:12" s="14" customFormat="1" x14ac:dyDescent="0.25">
      <c r="A34" s="15">
        <v>25</v>
      </c>
      <c r="B34" s="15" t="s">
        <v>39</v>
      </c>
      <c r="C34" s="15">
        <v>5424</v>
      </c>
      <c r="D34" s="15">
        <v>11009.62</v>
      </c>
      <c r="E34" s="15">
        <v>55</v>
      </c>
      <c r="F34" s="15">
        <v>2977.54</v>
      </c>
      <c r="G34" s="15">
        <f t="shared" si="0"/>
        <v>1.01</v>
      </c>
      <c r="H34" s="15">
        <f t="shared" si="1"/>
        <v>27.04</v>
      </c>
      <c r="I34" s="15">
        <v>365</v>
      </c>
      <c r="J34" s="15">
        <v>7960.04</v>
      </c>
      <c r="K34" s="15">
        <f t="shared" si="2"/>
        <v>15.07</v>
      </c>
      <c r="L34" s="15">
        <f t="shared" si="3"/>
        <v>37.409999999999997</v>
      </c>
    </row>
    <row r="35" spans="1:12" s="14" customFormat="1" x14ac:dyDescent="0.25">
      <c r="A35" s="15">
        <v>26</v>
      </c>
      <c r="B35" s="15" t="s">
        <v>40</v>
      </c>
      <c r="C35" s="15">
        <v>2853</v>
      </c>
      <c r="D35" s="15">
        <v>23688.39</v>
      </c>
      <c r="E35" s="15">
        <v>96</v>
      </c>
      <c r="F35" s="15">
        <v>3505.19</v>
      </c>
      <c r="G35" s="15">
        <f t="shared" si="0"/>
        <v>3.36</v>
      </c>
      <c r="H35" s="15">
        <f t="shared" si="1"/>
        <v>14.8</v>
      </c>
      <c r="I35" s="15">
        <v>439</v>
      </c>
      <c r="J35" s="15">
        <v>11113.23</v>
      </c>
      <c r="K35" s="15">
        <f t="shared" si="2"/>
        <v>21.87</v>
      </c>
      <c r="L35" s="15">
        <f t="shared" si="3"/>
        <v>31.54</v>
      </c>
    </row>
    <row r="36" spans="1:12" s="14" customFormat="1" x14ac:dyDescent="0.25">
      <c r="A36" s="15">
        <v>27</v>
      </c>
      <c r="B36" s="15" t="s">
        <v>41</v>
      </c>
      <c r="C36" s="15">
        <v>79300</v>
      </c>
      <c r="D36" s="15">
        <v>158569.81</v>
      </c>
      <c r="E36" s="15">
        <v>2498</v>
      </c>
      <c r="F36" s="15">
        <v>217418.16</v>
      </c>
      <c r="G36" s="15">
        <f t="shared" si="0"/>
        <v>3.15</v>
      </c>
      <c r="H36" s="15">
        <f t="shared" si="1"/>
        <v>137.11000000000001</v>
      </c>
      <c r="I36" s="15">
        <v>14300</v>
      </c>
      <c r="J36" s="15">
        <v>598018.54</v>
      </c>
      <c r="K36" s="15">
        <f t="shared" si="2"/>
        <v>17.47</v>
      </c>
      <c r="L36" s="15">
        <f t="shared" si="3"/>
        <v>36.36</v>
      </c>
    </row>
    <row r="37" spans="1:12" s="14" customFormat="1" x14ac:dyDescent="0.25">
      <c r="A37" s="15">
        <v>28</v>
      </c>
      <c r="B37" s="15" t="s">
        <v>42</v>
      </c>
      <c r="C37" s="15">
        <v>2426</v>
      </c>
      <c r="D37" s="15">
        <v>35287.83</v>
      </c>
      <c r="E37" s="15">
        <v>205</v>
      </c>
      <c r="F37" s="15">
        <v>15721.94</v>
      </c>
      <c r="G37" s="15">
        <f t="shared" si="0"/>
        <v>8.4499999999999993</v>
      </c>
      <c r="H37" s="15">
        <f t="shared" si="1"/>
        <v>44.55</v>
      </c>
      <c r="I37" s="15">
        <v>924</v>
      </c>
      <c r="J37" s="15">
        <v>52773.56</v>
      </c>
      <c r="K37" s="15">
        <f t="shared" si="2"/>
        <v>22.19</v>
      </c>
      <c r="L37" s="15">
        <f t="shared" si="3"/>
        <v>29.79</v>
      </c>
    </row>
    <row r="38" spans="1:12" s="14" customFormat="1" x14ac:dyDescent="0.25">
      <c r="A38" s="15">
        <v>29</v>
      </c>
      <c r="B38" s="15" t="s">
        <v>43</v>
      </c>
      <c r="C38" s="15">
        <v>2111</v>
      </c>
      <c r="D38" s="15">
        <v>517597</v>
      </c>
      <c r="E38" s="15">
        <v>4174</v>
      </c>
      <c r="F38" s="15">
        <v>287936.84000000003</v>
      </c>
      <c r="G38" s="15">
        <f t="shared" si="0"/>
        <v>197.73</v>
      </c>
      <c r="H38" s="15">
        <f t="shared" si="1"/>
        <v>55.63</v>
      </c>
      <c r="I38" s="15">
        <v>26054</v>
      </c>
      <c r="J38" s="15">
        <v>1202038.52</v>
      </c>
      <c r="K38" s="15">
        <f t="shared" si="2"/>
        <v>16.02</v>
      </c>
      <c r="L38" s="15">
        <f t="shared" si="3"/>
        <v>23.95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237</v>
      </c>
      <c r="F39" s="15">
        <v>10376.31</v>
      </c>
      <c r="G39" s="15" t="e">
        <f t="shared" si="0"/>
        <v>#DIV/0!</v>
      </c>
      <c r="H39" s="15" t="e">
        <f t="shared" si="1"/>
        <v>#DIV/0!</v>
      </c>
      <c r="I39" s="15">
        <v>1113</v>
      </c>
      <c r="J39" s="15">
        <v>34181.919999999998</v>
      </c>
      <c r="K39" s="15">
        <f t="shared" si="2"/>
        <v>21.29</v>
      </c>
      <c r="L39" s="15">
        <f t="shared" si="3"/>
        <v>30.36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66</v>
      </c>
      <c r="F40" s="15">
        <v>1569.64</v>
      </c>
      <c r="G40" s="15" t="e">
        <f t="shared" si="0"/>
        <v>#DIV/0!</v>
      </c>
      <c r="H40" s="15" t="e">
        <f t="shared" si="1"/>
        <v>#DIV/0!</v>
      </c>
      <c r="I40" s="15">
        <v>206</v>
      </c>
      <c r="J40" s="15">
        <v>3523.34</v>
      </c>
      <c r="K40" s="15">
        <f t="shared" si="2"/>
        <v>32.04</v>
      </c>
      <c r="L40" s="15">
        <f t="shared" si="3"/>
        <v>44.55</v>
      </c>
    </row>
    <row r="41" spans="1:12" s="14" customFormat="1" x14ac:dyDescent="0.25">
      <c r="A41" s="15">
        <v>32</v>
      </c>
      <c r="B41" s="15" t="s">
        <v>46</v>
      </c>
      <c r="C41" s="15">
        <v>1797</v>
      </c>
      <c r="D41" s="15">
        <v>264916.78000000003</v>
      </c>
      <c r="E41" s="15">
        <v>1788</v>
      </c>
      <c r="F41" s="15">
        <v>137558.54999999999</v>
      </c>
      <c r="G41" s="15">
        <f t="shared" si="0"/>
        <v>99.5</v>
      </c>
      <c r="H41" s="15">
        <f t="shared" si="1"/>
        <v>51.93</v>
      </c>
      <c r="I41" s="15">
        <v>11116</v>
      </c>
      <c r="J41" s="15">
        <v>488736.33</v>
      </c>
      <c r="K41" s="15">
        <f t="shared" si="2"/>
        <v>16.079999999999998</v>
      </c>
      <c r="L41" s="15">
        <f t="shared" si="3"/>
        <v>28.15</v>
      </c>
    </row>
    <row r="42" spans="1:12" s="14" customFormat="1" x14ac:dyDescent="0.25">
      <c r="A42" s="15">
        <v>33</v>
      </c>
      <c r="B42" s="15" t="s">
        <v>47</v>
      </c>
      <c r="C42" s="15">
        <v>1405</v>
      </c>
      <c r="D42" s="15">
        <v>97845</v>
      </c>
      <c r="E42" s="15">
        <v>631</v>
      </c>
      <c r="F42" s="15">
        <v>46725.81</v>
      </c>
      <c r="G42" s="15">
        <f t="shared" si="0"/>
        <v>44.91</v>
      </c>
      <c r="H42" s="15">
        <f t="shared" si="1"/>
        <v>47.75</v>
      </c>
      <c r="I42" s="15">
        <v>4709</v>
      </c>
      <c r="J42" s="15">
        <v>165725.56</v>
      </c>
      <c r="K42" s="15">
        <f t="shared" si="2"/>
        <v>13.4</v>
      </c>
      <c r="L42" s="15">
        <f t="shared" si="3"/>
        <v>28.19</v>
      </c>
    </row>
    <row r="43" spans="1:12" s="14" customFormat="1" x14ac:dyDescent="0.25">
      <c r="A43" s="35" t="s">
        <v>48</v>
      </c>
      <c r="B43" s="36"/>
      <c r="C43" s="15">
        <f>SUM(C10:C42)</f>
        <v>177599</v>
      </c>
      <c r="D43" s="15">
        <f>SUM(D10:D42)</f>
        <v>2593655.0500000007</v>
      </c>
      <c r="E43" s="15">
        <f>SUM(E10:E42)</f>
        <v>20090</v>
      </c>
      <c r="F43" s="15">
        <f>SUM(F10:F42)</f>
        <v>1551666.14</v>
      </c>
      <c r="G43" s="15">
        <f t="shared" si="0"/>
        <v>11.31</v>
      </c>
      <c r="H43" s="15">
        <f t="shared" si="1"/>
        <v>59.83</v>
      </c>
      <c r="I43" s="15">
        <f>SUM(I10:I42)</f>
        <v>121407</v>
      </c>
      <c r="J43" s="15">
        <f>SUM(J10:J42)</f>
        <v>5331217.0999999996</v>
      </c>
      <c r="K43" s="15">
        <f>SUM(K10:K42)</f>
        <v>657.7600000000001</v>
      </c>
      <c r="L43" s="15">
        <f>ROUND((E43/I43)*100,2)</f>
        <v>16.55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79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81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8410</v>
      </c>
      <c r="D10" s="15">
        <v>676242.07</v>
      </c>
      <c r="E10" s="15">
        <v>1358</v>
      </c>
      <c r="F10" s="15">
        <v>311110.52</v>
      </c>
      <c r="G10" s="15">
        <f t="shared" ref="G10:G43" si="0">ROUND((E10/C10)*100,2)</f>
        <v>16.149999999999999</v>
      </c>
      <c r="H10" s="15">
        <f t="shared" ref="H10:H43" si="1">ROUND((F10/D10)*100,2)</f>
        <v>46.01</v>
      </c>
      <c r="I10" s="15">
        <v>9250</v>
      </c>
      <c r="J10" s="15">
        <v>1420216.89</v>
      </c>
      <c r="K10" s="15">
        <f t="shared" ref="K10:K42" si="2">ROUND((E10/I10)*100,2)</f>
        <v>14.68</v>
      </c>
      <c r="L10" s="15">
        <f t="shared" ref="L10:L42" si="3">ROUND((F10/J10)*100,2)</f>
        <v>21.91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9</v>
      </c>
      <c r="F11" s="15">
        <v>1454.19</v>
      </c>
      <c r="G11" s="15" t="e">
        <f t="shared" si="0"/>
        <v>#DIV/0!</v>
      </c>
      <c r="H11" s="15" t="e">
        <f t="shared" si="1"/>
        <v>#DIV/0!</v>
      </c>
      <c r="I11" s="15">
        <v>127</v>
      </c>
      <c r="J11" s="15">
        <v>6422.69</v>
      </c>
      <c r="K11" s="15">
        <f t="shared" si="2"/>
        <v>7.09</v>
      </c>
      <c r="L11" s="15">
        <f t="shared" si="3"/>
        <v>22.64</v>
      </c>
    </row>
    <row r="12" spans="1:12" s="14" customFormat="1" x14ac:dyDescent="0.25">
      <c r="A12" s="15">
        <v>3</v>
      </c>
      <c r="B12" s="15" t="s">
        <v>17</v>
      </c>
      <c r="C12" s="15">
        <v>2268</v>
      </c>
      <c r="D12" s="15">
        <v>17348.09</v>
      </c>
      <c r="E12" s="15">
        <v>59</v>
      </c>
      <c r="F12" s="15">
        <v>6081.7</v>
      </c>
      <c r="G12" s="15">
        <f t="shared" si="0"/>
        <v>2.6</v>
      </c>
      <c r="H12" s="15">
        <f t="shared" si="1"/>
        <v>35.06</v>
      </c>
      <c r="I12" s="15">
        <v>182</v>
      </c>
      <c r="J12" s="15">
        <v>46217.919999999998</v>
      </c>
      <c r="K12" s="15">
        <f t="shared" si="2"/>
        <v>32.42</v>
      </c>
      <c r="L12" s="15">
        <f t="shared" si="3"/>
        <v>13.16</v>
      </c>
    </row>
    <row r="13" spans="1:12" s="14" customFormat="1" x14ac:dyDescent="0.25">
      <c r="A13" s="15">
        <v>4</v>
      </c>
      <c r="B13" s="15" t="s">
        <v>18</v>
      </c>
      <c r="C13" s="15">
        <v>0</v>
      </c>
      <c r="D13" s="15">
        <v>0</v>
      </c>
      <c r="E13" s="15">
        <v>0</v>
      </c>
      <c r="F13" s="15">
        <v>0</v>
      </c>
      <c r="G13" s="15" t="e">
        <f t="shared" si="0"/>
        <v>#DIV/0!</v>
      </c>
      <c r="H13" s="15" t="e">
        <f t="shared" si="1"/>
        <v>#DIV/0!</v>
      </c>
      <c r="I13" s="15">
        <v>9</v>
      </c>
      <c r="J13" s="15">
        <v>735.1</v>
      </c>
      <c r="K13" s="15">
        <f t="shared" si="2"/>
        <v>0</v>
      </c>
      <c r="L13" s="15">
        <f t="shared" si="3"/>
        <v>0</v>
      </c>
    </row>
    <row r="14" spans="1:12" s="14" customFormat="1" x14ac:dyDescent="0.25">
      <c r="A14" s="15">
        <v>5</v>
      </c>
      <c r="B14" s="15" t="s">
        <v>19</v>
      </c>
      <c r="C14" s="15">
        <v>773</v>
      </c>
      <c r="D14" s="15">
        <v>97752.72</v>
      </c>
      <c r="E14" s="15">
        <v>19</v>
      </c>
      <c r="F14" s="15">
        <v>3463.13</v>
      </c>
      <c r="G14" s="15">
        <f t="shared" si="0"/>
        <v>2.46</v>
      </c>
      <c r="H14" s="15">
        <f t="shared" si="1"/>
        <v>3.54</v>
      </c>
      <c r="I14" s="15">
        <v>96</v>
      </c>
      <c r="J14" s="15">
        <v>12935.72</v>
      </c>
      <c r="K14" s="15">
        <f t="shared" si="2"/>
        <v>19.79</v>
      </c>
      <c r="L14" s="15">
        <f t="shared" si="3"/>
        <v>26.77</v>
      </c>
    </row>
    <row r="15" spans="1:12" s="14" customFormat="1" x14ac:dyDescent="0.25">
      <c r="A15" s="15">
        <v>6</v>
      </c>
      <c r="B15" s="15" t="s">
        <v>20</v>
      </c>
      <c r="C15" s="15">
        <v>956</v>
      </c>
      <c r="D15" s="15">
        <v>45993.82</v>
      </c>
      <c r="E15" s="15">
        <v>99</v>
      </c>
      <c r="F15" s="15">
        <v>18566.990000000002</v>
      </c>
      <c r="G15" s="15">
        <f t="shared" si="0"/>
        <v>10.36</v>
      </c>
      <c r="H15" s="15">
        <f t="shared" si="1"/>
        <v>40.369999999999997</v>
      </c>
      <c r="I15" s="15">
        <v>428</v>
      </c>
      <c r="J15" s="15">
        <v>50988.45</v>
      </c>
      <c r="K15" s="15">
        <f t="shared" si="2"/>
        <v>23.13</v>
      </c>
      <c r="L15" s="15">
        <f t="shared" si="3"/>
        <v>36.409999999999997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50</v>
      </c>
      <c r="F16" s="15">
        <v>8463.2800000000007</v>
      </c>
      <c r="G16" s="15" t="e">
        <f t="shared" si="0"/>
        <v>#DIV/0!</v>
      </c>
      <c r="H16" s="15" t="e">
        <f t="shared" si="1"/>
        <v>#DIV/0!</v>
      </c>
      <c r="I16" s="15">
        <v>455</v>
      </c>
      <c r="J16" s="15">
        <v>48266.36</v>
      </c>
      <c r="K16" s="15">
        <f t="shared" si="2"/>
        <v>10.99</v>
      </c>
      <c r="L16" s="15">
        <f t="shared" si="3"/>
        <v>17.53</v>
      </c>
    </row>
    <row r="17" spans="1:12" s="14" customFormat="1" x14ac:dyDescent="0.25">
      <c r="A17" s="15">
        <v>8</v>
      </c>
      <c r="B17" s="15" t="s">
        <v>22</v>
      </c>
      <c r="C17" s="15">
        <v>73</v>
      </c>
      <c r="D17" s="15">
        <v>2191.65</v>
      </c>
      <c r="E17" s="15">
        <v>4</v>
      </c>
      <c r="F17" s="15">
        <v>692</v>
      </c>
      <c r="G17" s="15">
        <f t="shared" si="0"/>
        <v>5.48</v>
      </c>
      <c r="H17" s="15">
        <f t="shared" si="1"/>
        <v>31.57</v>
      </c>
      <c r="I17" s="15">
        <v>3</v>
      </c>
      <c r="J17" s="15">
        <v>1508.82</v>
      </c>
      <c r="K17" s="15">
        <f t="shared" si="2"/>
        <v>133.33000000000001</v>
      </c>
      <c r="L17" s="15">
        <f t="shared" si="3"/>
        <v>45.86</v>
      </c>
    </row>
    <row r="18" spans="1:12" s="14" customFormat="1" x14ac:dyDescent="0.25">
      <c r="A18" s="15">
        <v>9</v>
      </c>
      <c r="B18" s="15" t="s">
        <v>23</v>
      </c>
      <c r="C18" s="15">
        <v>103</v>
      </c>
      <c r="D18" s="15">
        <v>1914</v>
      </c>
      <c r="E18" s="15">
        <v>2</v>
      </c>
      <c r="F18" s="15">
        <v>71</v>
      </c>
      <c r="G18" s="15">
        <f t="shared" si="0"/>
        <v>1.94</v>
      </c>
      <c r="H18" s="15">
        <f t="shared" si="1"/>
        <v>3.71</v>
      </c>
      <c r="I18" s="15">
        <v>3</v>
      </c>
      <c r="J18" s="15">
        <v>87.87</v>
      </c>
      <c r="K18" s="15">
        <f t="shared" si="2"/>
        <v>66.67</v>
      </c>
      <c r="L18" s="15">
        <f t="shared" si="3"/>
        <v>80.8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3</v>
      </c>
      <c r="F19" s="15">
        <v>940</v>
      </c>
      <c r="G19" s="15" t="e">
        <f t="shared" si="0"/>
        <v>#DIV/0!</v>
      </c>
      <c r="H19" s="15" t="e">
        <f t="shared" si="1"/>
        <v>#DIV/0!</v>
      </c>
      <c r="I19" s="15">
        <v>8</v>
      </c>
      <c r="J19" s="15">
        <v>2782.02</v>
      </c>
      <c r="K19" s="15">
        <f t="shared" si="2"/>
        <v>37.5</v>
      </c>
      <c r="L19" s="15">
        <f t="shared" si="3"/>
        <v>33.79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8</v>
      </c>
      <c r="J21" s="15">
        <v>254.15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333</v>
      </c>
      <c r="D22" s="15">
        <v>6944.62</v>
      </c>
      <c r="E22" s="15">
        <v>75</v>
      </c>
      <c r="F22" s="15">
        <v>7596.53</v>
      </c>
      <c r="G22" s="15">
        <f t="shared" si="0"/>
        <v>22.52</v>
      </c>
      <c r="H22" s="15">
        <f t="shared" si="1"/>
        <v>109.39</v>
      </c>
      <c r="I22" s="15">
        <v>270</v>
      </c>
      <c r="J22" s="15">
        <v>40736.18</v>
      </c>
      <c r="K22" s="15">
        <f t="shared" si="2"/>
        <v>27.78</v>
      </c>
      <c r="L22" s="15">
        <f t="shared" si="3"/>
        <v>18.649999999999999</v>
      </c>
    </row>
    <row r="23" spans="1:12" s="14" customFormat="1" x14ac:dyDescent="0.25">
      <c r="A23" s="15">
        <v>14</v>
      </c>
      <c r="B23" s="15" t="s">
        <v>28</v>
      </c>
      <c r="C23" s="15">
        <v>2022</v>
      </c>
      <c r="D23" s="15">
        <v>5714.16</v>
      </c>
      <c r="E23" s="15">
        <v>51</v>
      </c>
      <c r="F23" s="15">
        <v>2145.83</v>
      </c>
      <c r="G23" s="15">
        <f t="shared" si="0"/>
        <v>2.52</v>
      </c>
      <c r="H23" s="15">
        <f t="shared" si="1"/>
        <v>37.549999999999997</v>
      </c>
      <c r="I23" s="15">
        <v>79</v>
      </c>
      <c r="J23" s="15">
        <v>2165.63</v>
      </c>
      <c r="K23" s="15">
        <f t="shared" si="2"/>
        <v>64.56</v>
      </c>
      <c r="L23" s="15">
        <f t="shared" si="3"/>
        <v>99.09</v>
      </c>
    </row>
    <row r="24" spans="1:12" s="14" customFormat="1" x14ac:dyDescent="0.25">
      <c r="A24" s="15">
        <v>15</v>
      </c>
      <c r="B24" s="15" t="s">
        <v>29</v>
      </c>
      <c r="C24" s="15">
        <v>636</v>
      </c>
      <c r="D24" s="15">
        <v>955.66</v>
      </c>
      <c r="E24" s="15">
        <v>51</v>
      </c>
      <c r="F24" s="15">
        <v>5801.04</v>
      </c>
      <c r="G24" s="15">
        <f t="shared" si="0"/>
        <v>8.02</v>
      </c>
      <c r="H24" s="15">
        <f t="shared" si="1"/>
        <v>607.02</v>
      </c>
      <c r="I24" s="15">
        <v>544</v>
      </c>
      <c r="J24" s="15">
        <v>33681.949999999997</v>
      </c>
      <c r="K24" s="15">
        <f t="shared" si="2"/>
        <v>9.3800000000000008</v>
      </c>
      <c r="L24" s="15">
        <f t="shared" si="3"/>
        <v>17.22</v>
      </c>
    </row>
    <row r="25" spans="1:12" s="14" customFormat="1" x14ac:dyDescent="0.25">
      <c r="A25" s="15">
        <v>16</v>
      </c>
      <c r="B25" s="15" t="s">
        <v>30</v>
      </c>
      <c r="C25" s="15">
        <v>3167</v>
      </c>
      <c r="D25" s="15">
        <v>19609.740000000002</v>
      </c>
      <c r="E25" s="15">
        <v>8</v>
      </c>
      <c r="F25" s="15">
        <v>2333.16</v>
      </c>
      <c r="G25" s="15">
        <f t="shared" si="0"/>
        <v>0.25</v>
      </c>
      <c r="H25" s="15">
        <f t="shared" si="1"/>
        <v>11.9</v>
      </c>
      <c r="I25" s="15">
        <v>147</v>
      </c>
      <c r="J25" s="15">
        <v>6310.72</v>
      </c>
      <c r="K25" s="15">
        <f t="shared" si="2"/>
        <v>5.44</v>
      </c>
      <c r="L25" s="15">
        <f t="shared" si="3"/>
        <v>36.97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26</v>
      </c>
      <c r="F26" s="15">
        <v>2549.83</v>
      </c>
      <c r="G26" s="15" t="e">
        <f t="shared" si="0"/>
        <v>#DIV/0!</v>
      </c>
      <c r="H26" s="15" t="e">
        <f t="shared" si="1"/>
        <v>#DIV/0!</v>
      </c>
      <c r="I26" s="15">
        <v>125</v>
      </c>
      <c r="J26" s="15">
        <v>8549.9599999999991</v>
      </c>
      <c r="K26" s="15">
        <f t="shared" si="2"/>
        <v>20.8</v>
      </c>
      <c r="L26" s="15">
        <f t="shared" si="3"/>
        <v>29.82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143</v>
      </c>
      <c r="F27" s="15">
        <v>17297.88</v>
      </c>
      <c r="G27" s="15" t="e">
        <f t="shared" si="0"/>
        <v>#DIV/0!</v>
      </c>
      <c r="H27" s="15" t="e">
        <f t="shared" si="1"/>
        <v>#DIV/0!</v>
      </c>
      <c r="I27" s="15">
        <v>3988</v>
      </c>
      <c r="J27" s="15">
        <v>109978.52</v>
      </c>
      <c r="K27" s="15">
        <f t="shared" si="2"/>
        <v>3.59</v>
      </c>
      <c r="L27" s="15">
        <f t="shared" si="3"/>
        <v>15.73</v>
      </c>
    </row>
    <row r="28" spans="1:12" s="14" customFormat="1" x14ac:dyDescent="0.25">
      <c r="A28" s="15">
        <v>19</v>
      </c>
      <c r="B28" s="15" t="s">
        <v>33</v>
      </c>
      <c r="C28" s="15">
        <v>68</v>
      </c>
      <c r="D28" s="15">
        <v>1411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2</v>
      </c>
      <c r="J28" s="15">
        <v>2.91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6676</v>
      </c>
      <c r="D29" s="15">
        <v>76308.87</v>
      </c>
      <c r="E29" s="15">
        <v>73</v>
      </c>
      <c r="F29" s="15">
        <v>13672</v>
      </c>
      <c r="G29" s="15">
        <f t="shared" si="0"/>
        <v>1.0900000000000001</v>
      </c>
      <c r="H29" s="15">
        <f t="shared" si="1"/>
        <v>17.920000000000002</v>
      </c>
      <c r="I29" s="15">
        <v>415</v>
      </c>
      <c r="J29" s="15">
        <v>55709.17</v>
      </c>
      <c r="K29" s="15">
        <f t="shared" si="2"/>
        <v>17.59</v>
      </c>
      <c r="L29" s="15">
        <f t="shared" si="3"/>
        <v>24.54</v>
      </c>
    </row>
    <row r="30" spans="1:12" s="14" customFormat="1" x14ac:dyDescent="0.25">
      <c r="A30" s="15">
        <v>21</v>
      </c>
      <c r="B30" s="15" t="s">
        <v>35</v>
      </c>
      <c r="C30" s="15">
        <v>552</v>
      </c>
      <c r="D30" s="15">
        <v>187029.25</v>
      </c>
      <c r="E30" s="15">
        <v>211</v>
      </c>
      <c r="F30" s="15">
        <v>84414.6</v>
      </c>
      <c r="G30" s="15">
        <f t="shared" si="0"/>
        <v>38.22</v>
      </c>
      <c r="H30" s="15">
        <f t="shared" si="1"/>
        <v>45.13</v>
      </c>
      <c r="I30" s="15">
        <v>1090</v>
      </c>
      <c r="J30" s="15">
        <v>297292.48</v>
      </c>
      <c r="K30" s="15">
        <f t="shared" si="2"/>
        <v>19.36</v>
      </c>
      <c r="L30" s="15">
        <f t="shared" si="3"/>
        <v>28.39</v>
      </c>
    </row>
    <row r="31" spans="1:12" s="14" customFormat="1" x14ac:dyDescent="0.25">
      <c r="A31" s="15">
        <v>22</v>
      </c>
      <c r="B31" s="15" t="s">
        <v>36</v>
      </c>
      <c r="C31" s="15">
        <v>407</v>
      </c>
      <c r="D31" s="15">
        <v>2467</v>
      </c>
      <c r="E31" s="15">
        <v>3</v>
      </c>
      <c r="F31" s="15">
        <v>7731</v>
      </c>
      <c r="G31" s="15">
        <f t="shared" si="0"/>
        <v>0.74</v>
      </c>
      <c r="H31" s="15">
        <f t="shared" si="1"/>
        <v>313.38</v>
      </c>
      <c r="I31" s="15">
        <v>8</v>
      </c>
      <c r="J31" s="15">
        <v>6306.12</v>
      </c>
      <c r="K31" s="15">
        <f t="shared" si="2"/>
        <v>37.5</v>
      </c>
      <c r="L31" s="15">
        <f t="shared" si="3"/>
        <v>122.6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13</v>
      </c>
      <c r="F32" s="15">
        <v>1780.51</v>
      </c>
      <c r="G32" s="15" t="e">
        <f t="shared" si="0"/>
        <v>#DIV/0!</v>
      </c>
      <c r="H32" s="15" t="e">
        <f t="shared" si="1"/>
        <v>#DIV/0!</v>
      </c>
      <c r="I32" s="15">
        <v>62</v>
      </c>
      <c r="J32" s="15">
        <v>10300.15</v>
      </c>
      <c r="K32" s="15">
        <f t="shared" si="2"/>
        <v>20.97</v>
      </c>
      <c r="L32" s="15">
        <f t="shared" si="3"/>
        <v>17.29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10</v>
      </c>
      <c r="F33" s="15">
        <v>3412.92</v>
      </c>
      <c r="G33" s="15" t="e">
        <f t="shared" si="0"/>
        <v>#DIV/0!</v>
      </c>
      <c r="H33" s="15" t="e">
        <f t="shared" si="1"/>
        <v>#DIV/0!</v>
      </c>
      <c r="I33" s="15">
        <v>38</v>
      </c>
      <c r="J33" s="15">
        <v>5493.89</v>
      </c>
      <c r="K33" s="15">
        <f t="shared" si="2"/>
        <v>26.32</v>
      </c>
      <c r="L33" s="15">
        <f t="shared" si="3"/>
        <v>62.12</v>
      </c>
    </row>
    <row r="34" spans="1:12" s="14" customFormat="1" x14ac:dyDescent="0.25">
      <c r="A34" s="15">
        <v>25</v>
      </c>
      <c r="B34" s="15" t="s">
        <v>39</v>
      </c>
      <c r="C34" s="15">
        <v>1129</v>
      </c>
      <c r="D34" s="15">
        <v>16918.669999999998</v>
      </c>
      <c r="E34" s="15">
        <v>2</v>
      </c>
      <c r="F34" s="15">
        <v>502.5</v>
      </c>
      <c r="G34" s="15">
        <f t="shared" si="0"/>
        <v>0.18</v>
      </c>
      <c r="H34" s="15">
        <f t="shared" si="1"/>
        <v>2.97</v>
      </c>
      <c r="I34" s="15">
        <v>23</v>
      </c>
      <c r="J34" s="15">
        <v>899.04</v>
      </c>
      <c r="K34" s="15">
        <f t="shared" si="2"/>
        <v>8.6999999999999993</v>
      </c>
      <c r="L34" s="15">
        <f t="shared" si="3"/>
        <v>55.89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3</v>
      </c>
      <c r="F35" s="15">
        <v>1751.81</v>
      </c>
      <c r="G35" s="15" t="e">
        <f t="shared" si="0"/>
        <v>#DIV/0!</v>
      </c>
      <c r="H35" s="15" t="e">
        <f t="shared" si="1"/>
        <v>#DIV/0!</v>
      </c>
      <c r="I35" s="15">
        <v>101</v>
      </c>
      <c r="J35" s="15">
        <v>3893.59</v>
      </c>
      <c r="K35" s="15">
        <f t="shared" si="2"/>
        <v>2.97</v>
      </c>
      <c r="L35" s="15">
        <f t="shared" si="3"/>
        <v>44.99</v>
      </c>
    </row>
    <row r="36" spans="1:12" s="14" customFormat="1" x14ac:dyDescent="0.25">
      <c r="A36" s="15">
        <v>27</v>
      </c>
      <c r="B36" s="15" t="s">
        <v>41</v>
      </c>
      <c r="C36" s="15">
        <v>30501</v>
      </c>
      <c r="D36" s="15">
        <v>60978.66</v>
      </c>
      <c r="E36" s="15">
        <v>460</v>
      </c>
      <c r="F36" s="15">
        <v>95836.98</v>
      </c>
      <c r="G36" s="15">
        <f t="shared" si="0"/>
        <v>1.51</v>
      </c>
      <c r="H36" s="15">
        <f t="shared" si="1"/>
        <v>157.16</v>
      </c>
      <c r="I36" s="15">
        <v>2134</v>
      </c>
      <c r="J36" s="15">
        <v>266616.24</v>
      </c>
      <c r="K36" s="15">
        <f t="shared" si="2"/>
        <v>21.56</v>
      </c>
      <c r="L36" s="15">
        <f t="shared" si="3"/>
        <v>35.950000000000003</v>
      </c>
    </row>
    <row r="37" spans="1:12" s="14" customFormat="1" x14ac:dyDescent="0.25">
      <c r="A37" s="15">
        <v>28</v>
      </c>
      <c r="B37" s="15" t="s">
        <v>42</v>
      </c>
      <c r="C37" s="15">
        <v>635</v>
      </c>
      <c r="D37" s="15">
        <v>8186.31</v>
      </c>
      <c r="E37" s="15">
        <v>17</v>
      </c>
      <c r="F37" s="15">
        <v>5178.46</v>
      </c>
      <c r="G37" s="15">
        <f t="shared" si="0"/>
        <v>2.68</v>
      </c>
      <c r="H37" s="15">
        <f t="shared" si="1"/>
        <v>63.26</v>
      </c>
      <c r="I37" s="15">
        <v>144</v>
      </c>
      <c r="J37" s="15">
        <v>30542.79</v>
      </c>
      <c r="K37" s="15">
        <f t="shared" si="2"/>
        <v>11.81</v>
      </c>
      <c r="L37" s="15">
        <f t="shared" si="3"/>
        <v>16.95</v>
      </c>
    </row>
    <row r="38" spans="1:12" s="14" customFormat="1" x14ac:dyDescent="0.25">
      <c r="A38" s="15">
        <v>29</v>
      </c>
      <c r="B38" s="15" t="s">
        <v>43</v>
      </c>
      <c r="C38" s="15">
        <v>1123</v>
      </c>
      <c r="D38" s="15">
        <v>646919</v>
      </c>
      <c r="E38" s="15">
        <v>641</v>
      </c>
      <c r="F38" s="15">
        <v>96934.58</v>
      </c>
      <c r="G38" s="15">
        <f t="shared" si="0"/>
        <v>57.08</v>
      </c>
      <c r="H38" s="15">
        <f t="shared" si="1"/>
        <v>14.98</v>
      </c>
      <c r="I38" s="15">
        <v>3251</v>
      </c>
      <c r="J38" s="15">
        <v>548831.06999999995</v>
      </c>
      <c r="K38" s="15">
        <f t="shared" si="2"/>
        <v>19.72</v>
      </c>
      <c r="L38" s="15">
        <f t="shared" si="3"/>
        <v>17.66</v>
      </c>
    </row>
    <row r="39" spans="1:12" s="14" customFormat="1" x14ac:dyDescent="0.25">
      <c r="A39" s="15">
        <v>30</v>
      </c>
      <c r="B39" s="15" t="s">
        <v>44</v>
      </c>
      <c r="C39" s="15">
        <v>9943</v>
      </c>
      <c r="D39" s="15">
        <v>61310</v>
      </c>
      <c r="E39" s="15">
        <v>13</v>
      </c>
      <c r="F39" s="15">
        <v>1169.6600000000001</v>
      </c>
      <c r="G39" s="15">
        <f t="shared" si="0"/>
        <v>0.13</v>
      </c>
      <c r="H39" s="15">
        <f t="shared" si="1"/>
        <v>1.91</v>
      </c>
      <c r="I39" s="15">
        <v>217</v>
      </c>
      <c r="J39" s="15">
        <v>8792.39</v>
      </c>
      <c r="K39" s="15">
        <f t="shared" si="2"/>
        <v>5.99</v>
      </c>
      <c r="L39" s="15">
        <f t="shared" si="3"/>
        <v>13.3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1</v>
      </c>
      <c r="F40" s="15">
        <v>0.6</v>
      </c>
      <c r="G40" s="15" t="e">
        <f t="shared" si="0"/>
        <v>#DIV/0!</v>
      </c>
      <c r="H40" s="15" t="e">
        <f t="shared" si="1"/>
        <v>#DIV/0!</v>
      </c>
      <c r="I40" s="15">
        <v>16</v>
      </c>
      <c r="J40" s="15">
        <v>17.29</v>
      </c>
      <c r="K40" s="15">
        <f t="shared" si="2"/>
        <v>6.25</v>
      </c>
      <c r="L40" s="15">
        <f t="shared" si="3"/>
        <v>3.47</v>
      </c>
    </row>
    <row r="41" spans="1:12" s="14" customFormat="1" x14ac:dyDescent="0.25">
      <c r="A41" s="15">
        <v>32</v>
      </c>
      <c r="B41" s="15" t="s">
        <v>46</v>
      </c>
      <c r="C41" s="15">
        <v>925</v>
      </c>
      <c r="D41" s="15">
        <v>331105.71999999997</v>
      </c>
      <c r="E41" s="15">
        <v>403</v>
      </c>
      <c r="F41" s="15">
        <v>57991.62</v>
      </c>
      <c r="G41" s="15">
        <f t="shared" si="0"/>
        <v>43.57</v>
      </c>
      <c r="H41" s="15">
        <f t="shared" si="1"/>
        <v>17.510000000000002</v>
      </c>
      <c r="I41" s="15">
        <v>2804</v>
      </c>
      <c r="J41" s="15">
        <v>275414</v>
      </c>
      <c r="K41" s="15">
        <f t="shared" si="2"/>
        <v>14.37</v>
      </c>
      <c r="L41" s="15">
        <f t="shared" si="3"/>
        <v>21.06</v>
      </c>
    </row>
    <row r="42" spans="1:12" s="14" customFormat="1" x14ac:dyDescent="0.25">
      <c r="A42" s="15">
        <v>33</v>
      </c>
      <c r="B42" s="15" t="s">
        <v>47</v>
      </c>
      <c r="C42" s="15">
        <v>138</v>
      </c>
      <c r="D42" s="15">
        <v>69087</v>
      </c>
      <c r="E42" s="15">
        <v>111</v>
      </c>
      <c r="F42" s="15">
        <v>18683.57</v>
      </c>
      <c r="G42" s="15">
        <f t="shared" si="0"/>
        <v>80.430000000000007</v>
      </c>
      <c r="H42" s="15">
        <f t="shared" si="1"/>
        <v>27.04</v>
      </c>
      <c r="I42" s="15">
        <v>515</v>
      </c>
      <c r="J42" s="15">
        <v>71169.759999999995</v>
      </c>
      <c r="K42" s="15">
        <f t="shared" si="2"/>
        <v>21.55</v>
      </c>
      <c r="L42" s="15">
        <f t="shared" si="3"/>
        <v>26.25</v>
      </c>
    </row>
    <row r="43" spans="1:12" s="14" customFormat="1" x14ac:dyDescent="0.25">
      <c r="A43" s="35" t="s">
        <v>48</v>
      </c>
      <c r="B43" s="36"/>
      <c r="C43" s="15">
        <f>SUM(C10:C42)</f>
        <v>70838</v>
      </c>
      <c r="D43" s="15">
        <f>SUM(D10:D42)</f>
        <v>2336388.0099999998</v>
      </c>
      <c r="E43" s="15">
        <f>SUM(E10:E42)</f>
        <v>3918</v>
      </c>
      <c r="F43" s="15">
        <f>SUM(F10:F42)</f>
        <v>777627.8899999999</v>
      </c>
      <c r="G43" s="15">
        <f t="shared" si="0"/>
        <v>5.53</v>
      </c>
      <c r="H43" s="15">
        <f t="shared" si="1"/>
        <v>33.28</v>
      </c>
      <c r="I43" s="15">
        <f>SUM(I10:I42)</f>
        <v>26542</v>
      </c>
      <c r="J43" s="15">
        <f>SUM(J10:J42)</f>
        <v>3373119.84</v>
      </c>
      <c r="K43" s="15" t="e">
        <f>SUM(K10:K42)</f>
        <v>#DIV/0!</v>
      </c>
      <c r="L43" s="15">
        <f>ROUND((E43/I43)*100,2)</f>
        <v>14.76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79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82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1083</v>
      </c>
      <c r="D10" s="15">
        <v>5330</v>
      </c>
      <c r="E10" s="15">
        <v>109</v>
      </c>
      <c r="F10" s="15">
        <v>2342.37</v>
      </c>
      <c r="G10" s="15">
        <f t="shared" ref="G10:G43" si="0">ROUND((E10/C10)*100,2)</f>
        <v>10.06</v>
      </c>
      <c r="H10" s="15">
        <f t="shared" ref="H10:H43" si="1">ROUND((F10/D10)*100,2)</f>
        <v>43.95</v>
      </c>
      <c r="I10" s="15">
        <v>804</v>
      </c>
      <c r="J10" s="15">
        <v>4673.54</v>
      </c>
      <c r="K10" s="15">
        <f t="shared" ref="K10:K42" si="2">ROUND((E10/I10)*100,2)</f>
        <v>13.56</v>
      </c>
      <c r="L10" s="15">
        <f t="shared" ref="L10:L42" si="3">ROUND((F10/J10)*100,2)</f>
        <v>50.12</v>
      </c>
    </row>
    <row r="11" spans="1:12" s="14" customFormat="1" x14ac:dyDescent="0.25">
      <c r="A11" s="15">
        <v>2</v>
      </c>
      <c r="B11" s="15" t="s">
        <v>16</v>
      </c>
      <c r="C11" s="15">
        <v>1000</v>
      </c>
      <c r="D11" s="15">
        <v>3077</v>
      </c>
      <c r="E11" s="15">
        <v>14</v>
      </c>
      <c r="F11" s="15">
        <v>27.64</v>
      </c>
      <c r="G11" s="15">
        <f t="shared" si="0"/>
        <v>1.4</v>
      </c>
      <c r="H11" s="15">
        <f t="shared" si="1"/>
        <v>0.9</v>
      </c>
      <c r="I11" s="15">
        <v>78</v>
      </c>
      <c r="J11" s="15">
        <v>182.07</v>
      </c>
      <c r="K11" s="15">
        <f t="shared" si="2"/>
        <v>17.95</v>
      </c>
      <c r="L11" s="15">
        <f t="shared" si="3"/>
        <v>15.18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43</v>
      </c>
      <c r="F12" s="15">
        <v>504.22</v>
      </c>
      <c r="G12" s="15" t="e">
        <f t="shared" si="0"/>
        <v>#DIV/0!</v>
      </c>
      <c r="H12" s="15" t="e">
        <f t="shared" si="1"/>
        <v>#DIV/0!</v>
      </c>
      <c r="I12" s="15">
        <v>200</v>
      </c>
      <c r="J12" s="15">
        <v>1113.8</v>
      </c>
      <c r="K12" s="15">
        <f t="shared" si="2"/>
        <v>21.5</v>
      </c>
      <c r="L12" s="15">
        <f t="shared" si="3"/>
        <v>45.27</v>
      </c>
    </row>
    <row r="13" spans="1:12" s="14" customFormat="1" x14ac:dyDescent="0.25">
      <c r="A13" s="15">
        <v>4</v>
      </c>
      <c r="B13" s="15" t="s">
        <v>18</v>
      </c>
      <c r="C13" s="15">
        <v>9</v>
      </c>
      <c r="D13" s="15">
        <v>6.64</v>
      </c>
      <c r="E13" s="15">
        <v>2</v>
      </c>
      <c r="F13" s="15">
        <v>17</v>
      </c>
      <c r="G13" s="15">
        <f t="shared" si="0"/>
        <v>22.22</v>
      </c>
      <c r="H13" s="15">
        <f t="shared" si="1"/>
        <v>256.02</v>
      </c>
      <c r="I13" s="15">
        <v>60</v>
      </c>
      <c r="J13" s="15">
        <v>40.520000000000003</v>
      </c>
      <c r="K13" s="15">
        <f t="shared" si="2"/>
        <v>3.33</v>
      </c>
      <c r="L13" s="15">
        <f t="shared" si="3"/>
        <v>41.95</v>
      </c>
    </row>
    <row r="14" spans="1:12" s="14" customFormat="1" x14ac:dyDescent="0.25">
      <c r="A14" s="15">
        <v>5</v>
      </c>
      <c r="B14" s="15" t="s">
        <v>19</v>
      </c>
      <c r="C14" s="15">
        <v>391</v>
      </c>
      <c r="D14" s="15">
        <v>2272.4</v>
      </c>
      <c r="E14" s="15">
        <v>7</v>
      </c>
      <c r="F14" s="15">
        <v>10.57</v>
      </c>
      <c r="G14" s="15">
        <f t="shared" si="0"/>
        <v>1.79</v>
      </c>
      <c r="H14" s="15">
        <f t="shared" si="1"/>
        <v>0.47</v>
      </c>
      <c r="I14" s="15">
        <v>146</v>
      </c>
      <c r="J14" s="15">
        <v>210.99</v>
      </c>
      <c r="K14" s="15">
        <f t="shared" si="2"/>
        <v>4.79</v>
      </c>
      <c r="L14" s="15">
        <f t="shared" si="3"/>
        <v>5.01</v>
      </c>
    </row>
    <row r="15" spans="1:12" s="14" customFormat="1" x14ac:dyDescent="0.25">
      <c r="A15" s="15">
        <v>6</v>
      </c>
      <c r="B15" s="15" t="s">
        <v>20</v>
      </c>
      <c r="C15" s="15">
        <v>114</v>
      </c>
      <c r="D15" s="15">
        <v>376.62</v>
      </c>
      <c r="E15" s="15">
        <v>14</v>
      </c>
      <c r="F15" s="15">
        <v>41.64</v>
      </c>
      <c r="G15" s="15">
        <f t="shared" si="0"/>
        <v>12.28</v>
      </c>
      <c r="H15" s="15">
        <f t="shared" si="1"/>
        <v>11.06</v>
      </c>
      <c r="I15" s="15">
        <v>89</v>
      </c>
      <c r="J15" s="15">
        <v>105.17</v>
      </c>
      <c r="K15" s="15">
        <f t="shared" si="2"/>
        <v>15.73</v>
      </c>
      <c r="L15" s="15">
        <f t="shared" si="3"/>
        <v>39.590000000000003</v>
      </c>
    </row>
    <row r="16" spans="1:12" s="14" customFormat="1" x14ac:dyDescent="0.25">
      <c r="A16" s="15">
        <v>7</v>
      </c>
      <c r="B16" s="15" t="s">
        <v>21</v>
      </c>
      <c r="C16" s="15">
        <v>2011</v>
      </c>
      <c r="D16" s="15">
        <v>138815</v>
      </c>
      <c r="E16" s="15">
        <v>19</v>
      </c>
      <c r="F16" s="15">
        <v>44.53</v>
      </c>
      <c r="G16" s="15">
        <f t="shared" si="0"/>
        <v>0.94</v>
      </c>
      <c r="H16" s="15">
        <f t="shared" si="1"/>
        <v>0.03</v>
      </c>
      <c r="I16" s="15">
        <v>92</v>
      </c>
      <c r="J16" s="15">
        <v>399.33</v>
      </c>
      <c r="K16" s="15">
        <f t="shared" si="2"/>
        <v>20.65</v>
      </c>
      <c r="L16" s="15">
        <f t="shared" si="3"/>
        <v>11.15</v>
      </c>
    </row>
    <row r="17" spans="1:12" s="14" customFormat="1" x14ac:dyDescent="0.25">
      <c r="A17" s="15">
        <v>8</v>
      </c>
      <c r="B17" s="15" t="s">
        <v>22</v>
      </c>
      <c r="C17" s="15">
        <v>0</v>
      </c>
      <c r="D17" s="15">
        <v>0</v>
      </c>
      <c r="E17" s="15">
        <v>0</v>
      </c>
      <c r="F17" s="15">
        <v>0</v>
      </c>
      <c r="G17" s="15" t="e">
        <f t="shared" si="0"/>
        <v>#DIV/0!</v>
      </c>
      <c r="H17" s="15" t="e">
        <f t="shared" si="1"/>
        <v>#DIV/0!</v>
      </c>
      <c r="I17" s="15">
        <v>1</v>
      </c>
      <c r="J17" s="15">
        <v>0.06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103</v>
      </c>
      <c r="D18" s="15">
        <v>1848</v>
      </c>
      <c r="E18" s="15">
        <v>6</v>
      </c>
      <c r="F18" s="15">
        <v>6.75</v>
      </c>
      <c r="G18" s="15">
        <f t="shared" si="0"/>
        <v>5.83</v>
      </c>
      <c r="H18" s="15">
        <f t="shared" si="1"/>
        <v>0.37</v>
      </c>
      <c r="I18" s="15">
        <v>19</v>
      </c>
      <c r="J18" s="15">
        <v>35.29</v>
      </c>
      <c r="K18" s="15">
        <f t="shared" si="2"/>
        <v>31.58</v>
      </c>
      <c r="L18" s="15">
        <f t="shared" si="3"/>
        <v>19.13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2</v>
      </c>
      <c r="F19" s="15">
        <v>1.94</v>
      </c>
      <c r="G19" s="15" t="e">
        <f t="shared" si="0"/>
        <v>#DIV/0!</v>
      </c>
      <c r="H19" s="15" t="e">
        <f t="shared" si="1"/>
        <v>#DIV/0!</v>
      </c>
      <c r="I19" s="15">
        <v>37</v>
      </c>
      <c r="J19" s="15">
        <v>64.22</v>
      </c>
      <c r="K19" s="15">
        <f t="shared" si="2"/>
        <v>5.41</v>
      </c>
      <c r="L19" s="15">
        <f t="shared" si="3"/>
        <v>3.02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6</v>
      </c>
      <c r="J20" s="15">
        <v>8.41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8</v>
      </c>
      <c r="F21" s="15">
        <v>67.7</v>
      </c>
      <c r="G21" s="15" t="e">
        <f t="shared" si="0"/>
        <v>#DIV/0!</v>
      </c>
      <c r="H21" s="15" t="e">
        <f t="shared" si="1"/>
        <v>#DIV/0!</v>
      </c>
      <c r="I21" s="15">
        <v>101</v>
      </c>
      <c r="J21" s="15">
        <v>122.59</v>
      </c>
      <c r="K21" s="15">
        <f t="shared" si="2"/>
        <v>7.92</v>
      </c>
      <c r="L21" s="15">
        <f t="shared" si="3"/>
        <v>55.22</v>
      </c>
    </row>
    <row r="22" spans="1:12" s="14" customFormat="1" x14ac:dyDescent="0.25">
      <c r="A22" s="15">
        <v>13</v>
      </c>
      <c r="B22" s="15" t="s">
        <v>27</v>
      </c>
      <c r="C22" s="15">
        <v>486</v>
      </c>
      <c r="D22" s="15">
        <v>10067.33</v>
      </c>
      <c r="E22" s="15">
        <v>21</v>
      </c>
      <c r="F22" s="15">
        <v>38.159999999999997</v>
      </c>
      <c r="G22" s="15">
        <f t="shared" si="0"/>
        <v>4.32</v>
      </c>
      <c r="H22" s="15">
        <f t="shared" si="1"/>
        <v>0.38</v>
      </c>
      <c r="I22" s="15">
        <v>201</v>
      </c>
      <c r="J22" s="15">
        <v>521.75</v>
      </c>
      <c r="K22" s="15">
        <f t="shared" si="2"/>
        <v>10.45</v>
      </c>
      <c r="L22" s="15">
        <f t="shared" si="3"/>
        <v>7.31</v>
      </c>
    </row>
    <row r="23" spans="1:12" s="14" customFormat="1" x14ac:dyDescent="0.25">
      <c r="A23" s="15">
        <v>14</v>
      </c>
      <c r="B23" s="15" t="s">
        <v>28</v>
      </c>
      <c r="C23" s="15">
        <v>1748</v>
      </c>
      <c r="D23" s="15">
        <v>4473.96</v>
      </c>
      <c r="E23" s="15">
        <v>5</v>
      </c>
      <c r="F23" s="15">
        <v>29.7</v>
      </c>
      <c r="G23" s="15">
        <f t="shared" si="0"/>
        <v>0.28999999999999998</v>
      </c>
      <c r="H23" s="15">
        <f t="shared" si="1"/>
        <v>0.66</v>
      </c>
      <c r="I23" s="15">
        <v>31</v>
      </c>
      <c r="J23" s="15">
        <v>184.7</v>
      </c>
      <c r="K23" s="15">
        <f t="shared" si="2"/>
        <v>16.13</v>
      </c>
      <c r="L23" s="15">
        <f t="shared" si="3"/>
        <v>16.079999999999998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55</v>
      </c>
      <c r="F24" s="15">
        <v>376.59</v>
      </c>
      <c r="G24" s="15" t="e">
        <f t="shared" si="0"/>
        <v>#DIV/0!</v>
      </c>
      <c r="H24" s="15" t="e">
        <f t="shared" si="1"/>
        <v>#DIV/0!</v>
      </c>
      <c r="I24" s="15">
        <v>300</v>
      </c>
      <c r="J24" s="15">
        <v>921.02</v>
      </c>
      <c r="K24" s="15">
        <f t="shared" si="2"/>
        <v>18.329999999999998</v>
      </c>
      <c r="L24" s="15">
        <f t="shared" si="3"/>
        <v>40.89</v>
      </c>
    </row>
    <row r="25" spans="1:12" s="14" customFormat="1" x14ac:dyDescent="0.25">
      <c r="A25" s="15">
        <v>16</v>
      </c>
      <c r="B25" s="15" t="s">
        <v>30</v>
      </c>
      <c r="C25" s="15">
        <v>1936</v>
      </c>
      <c r="D25" s="15">
        <v>10009.08</v>
      </c>
      <c r="E25" s="15">
        <v>14</v>
      </c>
      <c r="F25" s="15">
        <v>59.2</v>
      </c>
      <c r="G25" s="15">
        <f t="shared" si="0"/>
        <v>0.72</v>
      </c>
      <c r="H25" s="15">
        <f t="shared" si="1"/>
        <v>0.59</v>
      </c>
      <c r="I25" s="15">
        <v>132</v>
      </c>
      <c r="J25" s="15">
        <v>193.56</v>
      </c>
      <c r="K25" s="15">
        <f t="shared" si="2"/>
        <v>10.61</v>
      </c>
      <c r="L25" s="15">
        <f t="shared" si="3"/>
        <v>30.58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16</v>
      </c>
      <c r="F26" s="15">
        <v>52.73</v>
      </c>
      <c r="G26" s="15" t="e">
        <f t="shared" si="0"/>
        <v>#DIV/0!</v>
      </c>
      <c r="H26" s="15" t="e">
        <f t="shared" si="1"/>
        <v>#DIV/0!</v>
      </c>
      <c r="I26" s="15">
        <v>72</v>
      </c>
      <c r="J26" s="15">
        <v>184.79</v>
      </c>
      <c r="K26" s="15">
        <f t="shared" si="2"/>
        <v>22.22</v>
      </c>
      <c r="L26" s="15">
        <f t="shared" si="3"/>
        <v>28.54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49</v>
      </c>
      <c r="F27" s="15">
        <v>225.33</v>
      </c>
      <c r="G27" s="15" t="e">
        <f t="shared" si="0"/>
        <v>#DIV/0!</v>
      </c>
      <c r="H27" s="15" t="e">
        <f t="shared" si="1"/>
        <v>#DIV/0!</v>
      </c>
      <c r="I27" s="15">
        <v>401</v>
      </c>
      <c r="J27" s="15">
        <v>1165.82</v>
      </c>
      <c r="K27" s="15">
        <f t="shared" si="2"/>
        <v>12.22</v>
      </c>
      <c r="L27" s="15">
        <f t="shared" si="3"/>
        <v>19.329999999999998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1</v>
      </c>
      <c r="F28" s="15">
        <v>0.1</v>
      </c>
      <c r="G28" s="15" t="e">
        <f t="shared" si="0"/>
        <v>#DIV/0!</v>
      </c>
      <c r="H28" s="15" t="e">
        <f t="shared" si="1"/>
        <v>#DIV/0!</v>
      </c>
      <c r="I28" s="15">
        <v>6</v>
      </c>
      <c r="J28" s="15">
        <v>11.81</v>
      </c>
      <c r="K28" s="15">
        <f t="shared" si="2"/>
        <v>16.670000000000002</v>
      </c>
      <c r="L28" s="15">
        <f t="shared" si="3"/>
        <v>0.85</v>
      </c>
    </row>
    <row r="29" spans="1:12" s="14" customFormat="1" x14ac:dyDescent="0.25">
      <c r="A29" s="15">
        <v>20</v>
      </c>
      <c r="B29" s="15" t="s">
        <v>34</v>
      </c>
      <c r="C29" s="15">
        <v>1328</v>
      </c>
      <c r="D29" s="15">
        <v>9054.6</v>
      </c>
      <c r="E29" s="15">
        <v>6</v>
      </c>
      <c r="F29" s="15">
        <v>53.72</v>
      </c>
      <c r="G29" s="15">
        <f t="shared" si="0"/>
        <v>0.45</v>
      </c>
      <c r="H29" s="15">
        <f t="shared" si="1"/>
        <v>0.59</v>
      </c>
      <c r="I29" s="15">
        <v>247</v>
      </c>
      <c r="J29" s="15">
        <v>266.26</v>
      </c>
      <c r="K29" s="15">
        <f t="shared" si="2"/>
        <v>2.4300000000000002</v>
      </c>
      <c r="L29" s="15">
        <f t="shared" si="3"/>
        <v>20.18</v>
      </c>
    </row>
    <row r="30" spans="1:12" s="14" customFormat="1" x14ac:dyDescent="0.25">
      <c r="A30" s="15">
        <v>21</v>
      </c>
      <c r="B30" s="15" t="s">
        <v>35</v>
      </c>
      <c r="C30" s="15">
        <v>112</v>
      </c>
      <c r="D30" s="15">
        <v>167.31</v>
      </c>
      <c r="E30" s="15">
        <v>4</v>
      </c>
      <c r="F30" s="15">
        <v>96.47</v>
      </c>
      <c r="G30" s="15">
        <f t="shared" si="0"/>
        <v>3.57</v>
      </c>
      <c r="H30" s="15">
        <f t="shared" si="1"/>
        <v>57.66</v>
      </c>
      <c r="I30" s="15">
        <v>47</v>
      </c>
      <c r="J30" s="15">
        <v>436.92</v>
      </c>
      <c r="K30" s="15">
        <f t="shared" si="2"/>
        <v>8.51</v>
      </c>
      <c r="L30" s="15">
        <f t="shared" si="3"/>
        <v>22.08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5</v>
      </c>
      <c r="F31" s="15">
        <v>1.57</v>
      </c>
      <c r="G31" s="15" t="e">
        <f t="shared" si="0"/>
        <v>#DIV/0!</v>
      </c>
      <c r="H31" s="15" t="e">
        <f t="shared" si="1"/>
        <v>#DIV/0!</v>
      </c>
      <c r="I31" s="15">
        <v>13</v>
      </c>
      <c r="J31" s="15">
        <v>28.67</v>
      </c>
      <c r="K31" s="15">
        <f t="shared" si="2"/>
        <v>38.46</v>
      </c>
      <c r="L31" s="15">
        <f t="shared" si="3"/>
        <v>5.48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18</v>
      </c>
      <c r="F32" s="15">
        <v>73.69</v>
      </c>
      <c r="G32" s="15" t="e">
        <f t="shared" si="0"/>
        <v>#DIV/0!</v>
      </c>
      <c r="H32" s="15" t="e">
        <f t="shared" si="1"/>
        <v>#DIV/0!</v>
      </c>
      <c r="I32" s="15">
        <v>119</v>
      </c>
      <c r="J32" s="15">
        <v>334.29</v>
      </c>
      <c r="K32" s="15">
        <f t="shared" si="2"/>
        <v>15.13</v>
      </c>
      <c r="L32" s="15">
        <f t="shared" si="3"/>
        <v>22.04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2</v>
      </c>
      <c r="F33" s="15">
        <v>1.8</v>
      </c>
      <c r="G33" s="15" t="e">
        <f t="shared" si="0"/>
        <v>#DIV/0!</v>
      </c>
      <c r="H33" s="15" t="e">
        <f t="shared" si="1"/>
        <v>#DIV/0!</v>
      </c>
      <c r="I33" s="15">
        <v>38</v>
      </c>
      <c r="J33" s="15">
        <v>32.270000000000003</v>
      </c>
      <c r="K33" s="15">
        <f t="shared" si="2"/>
        <v>5.26</v>
      </c>
      <c r="L33" s="15">
        <f t="shared" si="3"/>
        <v>5.58</v>
      </c>
    </row>
    <row r="34" spans="1:12" s="14" customFormat="1" x14ac:dyDescent="0.25">
      <c r="A34" s="15">
        <v>25</v>
      </c>
      <c r="B34" s="15" t="s">
        <v>39</v>
      </c>
      <c r="C34" s="15">
        <v>1046</v>
      </c>
      <c r="D34" s="15">
        <v>2711.2</v>
      </c>
      <c r="E34" s="15">
        <v>8</v>
      </c>
      <c r="F34" s="15">
        <v>15.72</v>
      </c>
      <c r="G34" s="15">
        <f t="shared" si="0"/>
        <v>0.76</v>
      </c>
      <c r="H34" s="15">
        <f t="shared" si="1"/>
        <v>0.57999999999999996</v>
      </c>
      <c r="I34" s="15">
        <v>124</v>
      </c>
      <c r="J34" s="15">
        <v>134.1</v>
      </c>
      <c r="K34" s="15">
        <f t="shared" si="2"/>
        <v>6.45</v>
      </c>
      <c r="L34" s="15">
        <f t="shared" si="3"/>
        <v>11.72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2</v>
      </c>
      <c r="F35" s="15">
        <v>1.1299999999999999</v>
      </c>
      <c r="G35" s="15" t="e">
        <f t="shared" si="0"/>
        <v>#DIV/0!</v>
      </c>
      <c r="H35" s="15" t="e">
        <f t="shared" si="1"/>
        <v>#DIV/0!</v>
      </c>
      <c r="I35" s="15">
        <v>91</v>
      </c>
      <c r="J35" s="15">
        <v>61.2</v>
      </c>
      <c r="K35" s="15">
        <f t="shared" si="2"/>
        <v>2.2000000000000002</v>
      </c>
      <c r="L35" s="15">
        <f t="shared" si="3"/>
        <v>1.85</v>
      </c>
    </row>
    <row r="36" spans="1:12" s="14" customFormat="1" x14ac:dyDescent="0.25">
      <c r="A36" s="15">
        <v>27</v>
      </c>
      <c r="B36" s="15" t="s">
        <v>41</v>
      </c>
      <c r="C36" s="15">
        <v>40774</v>
      </c>
      <c r="D36" s="15">
        <v>81546.58</v>
      </c>
      <c r="E36" s="15">
        <v>54</v>
      </c>
      <c r="F36" s="15">
        <v>2169.31</v>
      </c>
      <c r="G36" s="15">
        <f t="shared" si="0"/>
        <v>0.13</v>
      </c>
      <c r="H36" s="15">
        <f t="shared" si="1"/>
        <v>2.66</v>
      </c>
      <c r="I36" s="15">
        <v>291</v>
      </c>
      <c r="J36" s="15">
        <v>3363.48</v>
      </c>
      <c r="K36" s="15">
        <f t="shared" si="2"/>
        <v>18.559999999999999</v>
      </c>
      <c r="L36" s="15">
        <f t="shared" si="3"/>
        <v>64.5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1</v>
      </c>
      <c r="F37" s="15">
        <v>0.14000000000000001</v>
      </c>
      <c r="G37" s="15" t="e">
        <f t="shared" si="0"/>
        <v>#DIV/0!</v>
      </c>
      <c r="H37" s="15" t="e">
        <f t="shared" si="1"/>
        <v>#DIV/0!</v>
      </c>
      <c r="I37" s="15">
        <v>64</v>
      </c>
      <c r="J37" s="15">
        <v>37.630000000000003</v>
      </c>
      <c r="K37" s="15">
        <f t="shared" si="2"/>
        <v>1.56</v>
      </c>
      <c r="L37" s="15">
        <f t="shared" si="3"/>
        <v>0.37</v>
      </c>
    </row>
    <row r="38" spans="1:12" s="14" customFormat="1" x14ac:dyDescent="0.25">
      <c r="A38" s="15">
        <v>29</v>
      </c>
      <c r="B38" s="15" t="s">
        <v>43</v>
      </c>
      <c r="C38" s="15">
        <v>763</v>
      </c>
      <c r="D38" s="15">
        <v>635</v>
      </c>
      <c r="E38" s="15">
        <v>109</v>
      </c>
      <c r="F38" s="15">
        <v>4951.83</v>
      </c>
      <c r="G38" s="15">
        <f t="shared" si="0"/>
        <v>14.29</v>
      </c>
      <c r="H38" s="15">
        <f t="shared" si="1"/>
        <v>779.82</v>
      </c>
      <c r="I38" s="15">
        <v>571</v>
      </c>
      <c r="J38" s="15">
        <v>9615.7000000000007</v>
      </c>
      <c r="K38" s="15">
        <f t="shared" si="2"/>
        <v>19.09</v>
      </c>
      <c r="L38" s="15">
        <f t="shared" si="3"/>
        <v>51.5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1</v>
      </c>
      <c r="F39" s="15">
        <v>0.14000000000000001</v>
      </c>
      <c r="G39" s="15" t="e">
        <f t="shared" si="0"/>
        <v>#DIV/0!</v>
      </c>
      <c r="H39" s="15" t="e">
        <f t="shared" si="1"/>
        <v>#DIV/0!</v>
      </c>
      <c r="I39" s="15">
        <v>33</v>
      </c>
      <c r="J39" s="15">
        <v>115.18</v>
      </c>
      <c r="K39" s="15">
        <f t="shared" si="2"/>
        <v>3.03</v>
      </c>
      <c r="L39" s="15">
        <f t="shared" si="3"/>
        <v>0.12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2</v>
      </c>
      <c r="F40" s="15">
        <v>25</v>
      </c>
      <c r="G40" s="15" t="e">
        <f t="shared" si="0"/>
        <v>#DIV/0!</v>
      </c>
      <c r="H40" s="15" t="e">
        <f t="shared" si="1"/>
        <v>#DIV/0!</v>
      </c>
      <c r="I40" s="15">
        <v>28</v>
      </c>
      <c r="J40" s="15">
        <v>73.11</v>
      </c>
      <c r="K40" s="15">
        <f t="shared" si="2"/>
        <v>7.14</v>
      </c>
      <c r="L40" s="15">
        <f t="shared" si="3"/>
        <v>34.200000000000003</v>
      </c>
    </row>
    <row r="41" spans="1:12" s="14" customFormat="1" x14ac:dyDescent="0.25">
      <c r="A41" s="15">
        <v>32</v>
      </c>
      <c r="B41" s="15" t="s">
        <v>46</v>
      </c>
      <c r="C41" s="15">
        <v>648</v>
      </c>
      <c r="D41" s="15">
        <v>321.77</v>
      </c>
      <c r="E41" s="15">
        <v>41</v>
      </c>
      <c r="F41" s="15">
        <v>379.2</v>
      </c>
      <c r="G41" s="15">
        <f t="shared" si="0"/>
        <v>6.33</v>
      </c>
      <c r="H41" s="15">
        <f t="shared" si="1"/>
        <v>117.85</v>
      </c>
      <c r="I41" s="15">
        <v>426</v>
      </c>
      <c r="J41" s="15">
        <v>1238.32</v>
      </c>
      <c r="K41" s="15">
        <f t="shared" si="2"/>
        <v>9.6199999999999992</v>
      </c>
      <c r="L41" s="15">
        <f t="shared" si="3"/>
        <v>30.62</v>
      </c>
    </row>
    <row r="42" spans="1:12" s="14" customFormat="1" x14ac:dyDescent="0.25">
      <c r="A42" s="15">
        <v>33</v>
      </c>
      <c r="B42" s="15" t="s">
        <v>47</v>
      </c>
      <c r="C42" s="15">
        <v>0</v>
      </c>
      <c r="D42" s="15">
        <v>0</v>
      </c>
      <c r="E42" s="15">
        <v>2</v>
      </c>
      <c r="F42" s="15">
        <v>1.59</v>
      </c>
      <c r="G42" s="15" t="e">
        <f t="shared" si="0"/>
        <v>#DIV/0!</v>
      </c>
      <c r="H42" s="15" t="e">
        <f t="shared" si="1"/>
        <v>#DIV/0!</v>
      </c>
      <c r="I42" s="15">
        <v>41</v>
      </c>
      <c r="J42" s="15">
        <v>60.55</v>
      </c>
      <c r="K42" s="15">
        <f t="shared" si="2"/>
        <v>4.88</v>
      </c>
      <c r="L42" s="15">
        <f t="shared" si="3"/>
        <v>2.63</v>
      </c>
    </row>
    <row r="43" spans="1:12" s="14" customFormat="1" x14ac:dyDescent="0.25">
      <c r="A43" s="35" t="s">
        <v>48</v>
      </c>
      <c r="B43" s="36"/>
      <c r="C43" s="15">
        <f>SUM(C10:C42)</f>
        <v>53552</v>
      </c>
      <c r="D43" s="15">
        <f>SUM(D10:D42)</f>
        <v>270712.49</v>
      </c>
      <c r="E43" s="15">
        <f>SUM(E10:E42)</f>
        <v>640</v>
      </c>
      <c r="F43" s="15">
        <f>SUM(F10:F42)</f>
        <v>11617.48</v>
      </c>
      <c r="G43" s="15">
        <f t="shared" si="0"/>
        <v>1.2</v>
      </c>
      <c r="H43" s="15">
        <f t="shared" si="1"/>
        <v>4.29</v>
      </c>
      <c r="I43" s="15">
        <f>SUM(I10:I42)</f>
        <v>4909</v>
      </c>
      <c r="J43" s="15">
        <f>SUM(J10:J42)</f>
        <v>25937.120000000003</v>
      </c>
      <c r="K43" s="15">
        <f>SUM(K10:K42)</f>
        <v>391.36999999999983</v>
      </c>
      <c r="L43" s="15">
        <f>ROUND((E43/I43)*100,2)</f>
        <v>13.04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79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83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83392</v>
      </c>
      <c r="D10" s="15">
        <v>534165.1</v>
      </c>
      <c r="E10" s="15">
        <v>484</v>
      </c>
      <c r="F10" s="15">
        <v>22538.68</v>
      </c>
      <c r="G10" s="15">
        <f t="shared" ref="G10:G43" si="0">ROUND((E10/C10)*100,2)</f>
        <v>0.57999999999999996</v>
      </c>
      <c r="H10" s="16">
        <f t="shared" ref="H10:H43" si="1">ROUND((F10/D10)*100,2)</f>
        <v>4.22</v>
      </c>
      <c r="I10" s="15">
        <v>1375</v>
      </c>
      <c r="J10" s="16">
        <v>40988.980000000003</v>
      </c>
      <c r="K10" s="15">
        <f t="shared" ref="K10:K42" si="2">ROUND((E10/I10)*100,2)</f>
        <v>35.200000000000003</v>
      </c>
      <c r="L10" s="15">
        <f t="shared" ref="L10:L42" si="3">ROUND((F10/J10)*100,2)</f>
        <v>54.99</v>
      </c>
    </row>
    <row r="11" spans="1:12" s="14" customFormat="1" x14ac:dyDescent="0.25">
      <c r="A11" s="15">
        <v>2</v>
      </c>
      <c r="B11" s="15" t="s">
        <v>16</v>
      </c>
      <c r="C11" s="15">
        <v>5002</v>
      </c>
      <c r="D11" s="15">
        <v>50937</v>
      </c>
      <c r="E11" s="15">
        <v>4</v>
      </c>
      <c r="F11" s="15">
        <v>20.260000000000002</v>
      </c>
      <c r="G11" s="15">
        <f t="shared" si="0"/>
        <v>0.08</v>
      </c>
      <c r="H11" s="16">
        <f t="shared" si="1"/>
        <v>0.04</v>
      </c>
      <c r="I11" s="15">
        <v>111</v>
      </c>
      <c r="J11" s="15">
        <v>634.08000000000004</v>
      </c>
      <c r="K11" s="15">
        <f t="shared" si="2"/>
        <v>3.6</v>
      </c>
      <c r="L11" s="15">
        <f t="shared" si="3"/>
        <v>3.2</v>
      </c>
    </row>
    <row r="12" spans="1:12" s="14" customFormat="1" x14ac:dyDescent="0.25">
      <c r="A12" s="15">
        <v>3</v>
      </c>
      <c r="B12" s="15" t="s">
        <v>17</v>
      </c>
      <c r="C12" s="15">
        <v>3704</v>
      </c>
      <c r="D12" s="15">
        <v>17649.2</v>
      </c>
      <c r="E12" s="15">
        <v>163</v>
      </c>
      <c r="F12" s="15">
        <v>1118.55</v>
      </c>
      <c r="G12" s="15">
        <f t="shared" si="0"/>
        <v>4.4000000000000004</v>
      </c>
      <c r="H12" s="16">
        <f t="shared" si="1"/>
        <v>6.34</v>
      </c>
      <c r="I12" s="15">
        <v>346</v>
      </c>
      <c r="J12" s="15">
        <v>3716.81</v>
      </c>
      <c r="K12" s="15">
        <f t="shared" si="2"/>
        <v>47.11</v>
      </c>
      <c r="L12" s="15">
        <f t="shared" si="3"/>
        <v>30.09</v>
      </c>
    </row>
    <row r="13" spans="1:12" s="14" customFormat="1" x14ac:dyDescent="0.25">
      <c r="A13" s="15">
        <v>4</v>
      </c>
      <c r="B13" s="15" t="s">
        <v>18</v>
      </c>
      <c r="C13" s="15">
        <v>44</v>
      </c>
      <c r="D13" s="15">
        <v>308.95</v>
      </c>
      <c r="E13" s="15">
        <v>1</v>
      </c>
      <c r="F13" s="15">
        <v>0.15</v>
      </c>
      <c r="G13" s="15">
        <f t="shared" si="0"/>
        <v>2.27</v>
      </c>
      <c r="H13" s="15">
        <f t="shared" si="1"/>
        <v>0.05</v>
      </c>
      <c r="I13" s="15">
        <v>58</v>
      </c>
      <c r="J13" s="15">
        <v>174.45</v>
      </c>
      <c r="K13" s="15">
        <f t="shared" si="2"/>
        <v>1.72</v>
      </c>
      <c r="L13" s="15">
        <f t="shared" si="3"/>
        <v>0.09</v>
      </c>
    </row>
    <row r="14" spans="1:12" s="14" customFormat="1" x14ac:dyDescent="0.25">
      <c r="A14" s="15">
        <v>5</v>
      </c>
      <c r="B14" s="15" t="s">
        <v>19</v>
      </c>
      <c r="C14" s="15">
        <v>13671</v>
      </c>
      <c r="D14" s="15">
        <v>25410.959999999999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63</v>
      </c>
      <c r="J14" s="15">
        <v>158.16999999999999</v>
      </c>
      <c r="K14" s="15">
        <f t="shared" si="2"/>
        <v>0</v>
      </c>
      <c r="L14" s="15">
        <f t="shared" si="3"/>
        <v>0</v>
      </c>
    </row>
    <row r="15" spans="1:12" s="14" customFormat="1" x14ac:dyDescent="0.25">
      <c r="A15" s="15">
        <v>6</v>
      </c>
      <c r="B15" s="15" t="s">
        <v>20</v>
      </c>
      <c r="C15" s="15">
        <v>2002</v>
      </c>
      <c r="D15" s="15">
        <v>8736.5</v>
      </c>
      <c r="E15" s="15">
        <v>104</v>
      </c>
      <c r="F15" s="15">
        <v>1260.26</v>
      </c>
      <c r="G15" s="15">
        <f t="shared" si="0"/>
        <v>5.19</v>
      </c>
      <c r="H15" s="15">
        <f t="shared" si="1"/>
        <v>14.43</v>
      </c>
      <c r="I15" s="15">
        <v>224</v>
      </c>
      <c r="J15" s="15">
        <v>1452.13</v>
      </c>
      <c r="K15" s="15">
        <f t="shared" si="2"/>
        <v>46.43</v>
      </c>
      <c r="L15" s="15">
        <f t="shared" si="3"/>
        <v>86.79</v>
      </c>
    </row>
    <row r="16" spans="1:12" s="14" customFormat="1" x14ac:dyDescent="0.25">
      <c r="A16" s="15">
        <v>7</v>
      </c>
      <c r="B16" s="15" t="s">
        <v>21</v>
      </c>
      <c r="C16" s="15">
        <v>2011</v>
      </c>
      <c r="D16" s="15">
        <v>161040</v>
      </c>
      <c r="E16" s="15">
        <v>143</v>
      </c>
      <c r="F16" s="15">
        <v>777.23</v>
      </c>
      <c r="G16" s="15">
        <f t="shared" si="0"/>
        <v>7.11</v>
      </c>
      <c r="H16" s="15">
        <f t="shared" si="1"/>
        <v>0.48</v>
      </c>
      <c r="I16" s="15">
        <v>149</v>
      </c>
      <c r="J16" s="15">
        <v>1326.61</v>
      </c>
      <c r="K16" s="15">
        <f t="shared" si="2"/>
        <v>95.97</v>
      </c>
      <c r="L16" s="15">
        <f t="shared" si="3"/>
        <v>58.59</v>
      </c>
    </row>
    <row r="17" spans="1:12" s="14" customFormat="1" x14ac:dyDescent="0.25">
      <c r="A17" s="15">
        <v>8</v>
      </c>
      <c r="B17" s="15" t="s">
        <v>22</v>
      </c>
      <c r="C17" s="15">
        <v>1896</v>
      </c>
      <c r="D17" s="15">
        <v>15667.21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21</v>
      </c>
      <c r="J17" s="15">
        <v>583.53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274</v>
      </c>
      <c r="D18" s="15">
        <v>5464</v>
      </c>
      <c r="E18" s="15">
        <v>16</v>
      </c>
      <c r="F18" s="15">
        <v>40.06</v>
      </c>
      <c r="G18" s="15">
        <f t="shared" si="0"/>
        <v>5.84</v>
      </c>
      <c r="H18" s="15">
        <f t="shared" si="1"/>
        <v>0.73</v>
      </c>
      <c r="I18" s="15">
        <v>50</v>
      </c>
      <c r="J18" s="15">
        <v>533.33000000000004</v>
      </c>
      <c r="K18" s="15">
        <f t="shared" si="2"/>
        <v>32</v>
      </c>
      <c r="L18" s="15">
        <f t="shared" si="3"/>
        <v>7.51</v>
      </c>
    </row>
    <row r="19" spans="1:12" s="14" customFormat="1" x14ac:dyDescent="0.25">
      <c r="A19" s="15">
        <v>10</v>
      </c>
      <c r="B19" s="15" t="s">
        <v>24</v>
      </c>
      <c r="C19" s="15">
        <v>4108</v>
      </c>
      <c r="D19" s="15">
        <v>14301.7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19</v>
      </c>
      <c r="J19" s="15">
        <v>120.71</v>
      </c>
      <c r="K19" s="15">
        <f t="shared" si="2"/>
        <v>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25</v>
      </c>
      <c r="C20" s="15">
        <v>200</v>
      </c>
      <c r="D20" s="15">
        <v>400</v>
      </c>
      <c r="E20" s="15">
        <v>0</v>
      </c>
      <c r="F20" s="15">
        <v>0</v>
      </c>
      <c r="G20" s="15">
        <f t="shared" si="0"/>
        <v>0</v>
      </c>
      <c r="H20" s="15">
        <f t="shared" si="1"/>
        <v>0</v>
      </c>
      <c r="I20" s="15">
        <v>5</v>
      </c>
      <c r="J20" s="15">
        <v>1.02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</v>
      </c>
      <c r="F21" s="15">
        <v>1.68</v>
      </c>
      <c r="G21" s="15" t="e">
        <f t="shared" si="0"/>
        <v>#DIV/0!</v>
      </c>
      <c r="H21" s="15" t="e">
        <f t="shared" si="1"/>
        <v>#DIV/0!</v>
      </c>
      <c r="I21" s="15">
        <v>24</v>
      </c>
      <c r="J21" s="15">
        <v>728.84</v>
      </c>
      <c r="K21" s="15">
        <f t="shared" si="2"/>
        <v>4.17</v>
      </c>
      <c r="L21" s="15">
        <f t="shared" si="3"/>
        <v>0.23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67</v>
      </c>
      <c r="F22" s="15">
        <v>382.48</v>
      </c>
      <c r="G22" s="15" t="e">
        <f t="shared" si="0"/>
        <v>#DIV/0!</v>
      </c>
      <c r="H22" s="15" t="e">
        <f t="shared" si="1"/>
        <v>#DIV/0!</v>
      </c>
      <c r="I22" s="15">
        <v>251</v>
      </c>
      <c r="J22" s="15">
        <v>1670.05</v>
      </c>
      <c r="K22" s="15">
        <f t="shared" si="2"/>
        <v>26.69</v>
      </c>
      <c r="L22" s="15">
        <f t="shared" si="3"/>
        <v>22.9</v>
      </c>
    </row>
    <row r="23" spans="1:12" s="14" customFormat="1" x14ac:dyDescent="0.25">
      <c r="A23" s="15">
        <v>14</v>
      </c>
      <c r="B23" s="15" t="s">
        <v>28</v>
      </c>
      <c r="C23" s="15">
        <v>2792</v>
      </c>
      <c r="D23" s="15">
        <v>20596.560000000001</v>
      </c>
      <c r="E23" s="15">
        <v>85</v>
      </c>
      <c r="F23" s="15">
        <v>166.68</v>
      </c>
      <c r="G23" s="15">
        <f t="shared" si="0"/>
        <v>3.04</v>
      </c>
      <c r="H23" s="15">
        <f t="shared" si="1"/>
        <v>0.81</v>
      </c>
      <c r="I23" s="15">
        <v>184</v>
      </c>
      <c r="J23" s="15">
        <v>956.86</v>
      </c>
      <c r="K23" s="15">
        <f t="shared" si="2"/>
        <v>46.2</v>
      </c>
      <c r="L23" s="15">
        <f t="shared" si="3"/>
        <v>17.420000000000002</v>
      </c>
    </row>
    <row r="24" spans="1:12" s="14" customFormat="1" x14ac:dyDescent="0.25">
      <c r="A24" s="15">
        <v>15</v>
      </c>
      <c r="B24" s="15" t="s">
        <v>29</v>
      </c>
      <c r="C24" s="15">
        <v>4760</v>
      </c>
      <c r="D24" s="15">
        <v>18826.939999999999</v>
      </c>
      <c r="E24" s="15">
        <v>105</v>
      </c>
      <c r="F24" s="15">
        <v>954.11</v>
      </c>
      <c r="G24" s="15">
        <f t="shared" si="0"/>
        <v>2.21</v>
      </c>
      <c r="H24" s="15">
        <f t="shared" si="1"/>
        <v>5.07</v>
      </c>
      <c r="I24" s="15">
        <v>163</v>
      </c>
      <c r="J24" s="15">
        <v>2886.82</v>
      </c>
      <c r="K24" s="15">
        <f t="shared" si="2"/>
        <v>64.42</v>
      </c>
      <c r="L24" s="15">
        <f t="shared" si="3"/>
        <v>33.049999999999997</v>
      </c>
    </row>
    <row r="25" spans="1:12" s="14" customFormat="1" x14ac:dyDescent="0.25">
      <c r="A25" s="15">
        <v>16</v>
      </c>
      <c r="B25" s="15" t="s">
        <v>30</v>
      </c>
      <c r="C25" s="15">
        <v>3451</v>
      </c>
      <c r="D25" s="15">
        <v>15901.31</v>
      </c>
      <c r="E25" s="15">
        <v>0</v>
      </c>
      <c r="F25" s="15">
        <v>0</v>
      </c>
      <c r="G25" s="15">
        <f t="shared" si="0"/>
        <v>0</v>
      </c>
      <c r="H25" s="15">
        <f t="shared" si="1"/>
        <v>0</v>
      </c>
      <c r="I25" s="15">
        <v>118</v>
      </c>
      <c r="J25" s="15">
        <v>1435.91</v>
      </c>
      <c r="K25" s="15">
        <f t="shared" si="2"/>
        <v>0</v>
      </c>
      <c r="L25" s="15">
        <f t="shared" si="3"/>
        <v>0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1884</v>
      </c>
      <c r="F26" s="15">
        <v>534.87</v>
      </c>
      <c r="G26" s="15" t="e">
        <f t="shared" si="0"/>
        <v>#DIV/0!</v>
      </c>
      <c r="H26" s="15" t="e">
        <f t="shared" si="1"/>
        <v>#DIV/0!</v>
      </c>
      <c r="I26" s="15">
        <v>249</v>
      </c>
      <c r="J26" s="15">
        <v>1169.79</v>
      </c>
      <c r="K26" s="15">
        <f t="shared" si="2"/>
        <v>756.63</v>
      </c>
      <c r="L26" s="15">
        <f t="shared" si="3"/>
        <v>45.72</v>
      </c>
    </row>
    <row r="27" spans="1:12" s="14" customFormat="1" x14ac:dyDescent="0.25">
      <c r="A27" s="15">
        <v>18</v>
      </c>
      <c r="B27" s="15" t="s">
        <v>32</v>
      </c>
      <c r="C27" s="15">
        <v>26075</v>
      </c>
      <c r="D27" s="15">
        <v>146216</v>
      </c>
      <c r="E27" s="15">
        <v>192</v>
      </c>
      <c r="F27" s="15">
        <v>1713.63</v>
      </c>
      <c r="G27" s="15">
        <f t="shared" si="0"/>
        <v>0.74</v>
      </c>
      <c r="H27" s="15">
        <f t="shared" si="1"/>
        <v>1.17</v>
      </c>
      <c r="I27" s="15">
        <v>264</v>
      </c>
      <c r="J27" s="15">
        <v>6100.66</v>
      </c>
      <c r="K27" s="15">
        <f t="shared" si="2"/>
        <v>72.73</v>
      </c>
      <c r="L27" s="15">
        <f t="shared" si="3"/>
        <v>28.09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0</v>
      </c>
      <c r="F28" s="15">
        <v>0</v>
      </c>
      <c r="G28" s="15" t="e">
        <f t="shared" si="0"/>
        <v>#DIV/0!</v>
      </c>
      <c r="H28" s="15" t="e">
        <f t="shared" si="1"/>
        <v>#DIV/0!</v>
      </c>
      <c r="I28" s="15">
        <v>27</v>
      </c>
      <c r="J28" s="15">
        <v>61.06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6074</v>
      </c>
      <c r="D29" s="15">
        <v>25081.29</v>
      </c>
      <c r="E29" s="15">
        <v>38</v>
      </c>
      <c r="F29" s="15">
        <v>374.37</v>
      </c>
      <c r="G29" s="15">
        <f t="shared" si="0"/>
        <v>0.63</v>
      </c>
      <c r="H29" s="15">
        <f t="shared" si="1"/>
        <v>1.49</v>
      </c>
      <c r="I29" s="15">
        <v>506</v>
      </c>
      <c r="J29" s="15">
        <v>2523.06</v>
      </c>
      <c r="K29" s="15">
        <f t="shared" si="2"/>
        <v>7.51</v>
      </c>
      <c r="L29" s="15">
        <f t="shared" si="3"/>
        <v>14.84</v>
      </c>
    </row>
    <row r="30" spans="1:12" s="14" customFormat="1" x14ac:dyDescent="0.25">
      <c r="A30" s="15">
        <v>21</v>
      </c>
      <c r="B30" s="15" t="s">
        <v>35</v>
      </c>
      <c r="C30" s="15">
        <v>0</v>
      </c>
      <c r="D30" s="15">
        <v>0</v>
      </c>
      <c r="E30" s="15">
        <v>65</v>
      </c>
      <c r="F30" s="15">
        <v>1793.12</v>
      </c>
      <c r="G30" s="15" t="e">
        <f t="shared" si="0"/>
        <v>#DIV/0!</v>
      </c>
      <c r="H30" s="15" t="e">
        <f t="shared" si="1"/>
        <v>#DIV/0!</v>
      </c>
      <c r="I30" s="15">
        <v>393</v>
      </c>
      <c r="J30" s="15">
        <v>4915.58</v>
      </c>
      <c r="K30" s="15">
        <f t="shared" si="2"/>
        <v>16.54</v>
      </c>
      <c r="L30" s="15">
        <f t="shared" si="3"/>
        <v>36.479999999999997</v>
      </c>
    </row>
    <row r="31" spans="1:12" s="14" customFormat="1" x14ac:dyDescent="0.25">
      <c r="A31" s="15">
        <v>22</v>
      </c>
      <c r="B31" s="15" t="s">
        <v>36</v>
      </c>
      <c r="C31" s="15">
        <v>321</v>
      </c>
      <c r="D31" s="15">
        <v>1206</v>
      </c>
      <c r="E31" s="15">
        <v>161</v>
      </c>
      <c r="F31" s="15">
        <v>25.85</v>
      </c>
      <c r="G31" s="15">
        <f t="shared" si="0"/>
        <v>50.16</v>
      </c>
      <c r="H31" s="15">
        <f t="shared" si="1"/>
        <v>2.14</v>
      </c>
      <c r="I31" s="15">
        <v>9</v>
      </c>
      <c r="J31" s="15">
        <v>39.94</v>
      </c>
      <c r="K31" s="15">
        <f t="shared" si="2"/>
        <v>1788.89</v>
      </c>
      <c r="L31" s="15">
        <f t="shared" si="3"/>
        <v>64.72</v>
      </c>
    </row>
    <row r="32" spans="1:12" s="14" customFormat="1" x14ac:dyDescent="0.25">
      <c r="A32" s="15">
        <v>23</v>
      </c>
      <c r="B32" s="15" t="s">
        <v>37</v>
      </c>
      <c r="C32" s="15">
        <v>9988</v>
      </c>
      <c r="D32" s="15">
        <v>38508.79</v>
      </c>
      <c r="E32" s="15">
        <v>10</v>
      </c>
      <c r="F32" s="15">
        <v>158.68</v>
      </c>
      <c r="G32" s="15">
        <f t="shared" si="0"/>
        <v>0.1</v>
      </c>
      <c r="H32" s="15">
        <f t="shared" si="1"/>
        <v>0.41</v>
      </c>
      <c r="I32" s="15">
        <v>119</v>
      </c>
      <c r="J32" s="15">
        <v>1844.7</v>
      </c>
      <c r="K32" s="15">
        <f t="shared" si="2"/>
        <v>8.4</v>
      </c>
      <c r="L32" s="15">
        <f t="shared" si="3"/>
        <v>8.6</v>
      </c>
    </row>
    <row r="33" spans="1:12" s="14" customFormat="1" x14ac:dyDescent="0.25">
      <c r="A33" s="15">
        <v>24</v>
      </c>
      <c r="B33" s="15" t="s">
        <v>38</v>
      </c>
      <c r="C33" s="15">
        <v>7820</v>
      </c>
      <c r="D33" s="15">
        <v>24371.02</v>
      </c>
      <c r="E33" s="15">
        <v>15</v>
      </c>
      <c r="F33" s="15">
        <v>34</v>
      </c>
      <c r="G33" s="15">
        <f t="shared" si="0"/>
        <v>0.19</v>
      </c>
      <c r="H33" s="15">
        <f t="shared" si="1"/>
        <v>0.14000000000000001</v>
      </c>
      <c r="I33" s="15">
        <v>54</v>
      </c>
      <c r="J33" s="15">
        <v>734.59</v>
      </c>
      <c r="K33" s="15">
        <f t="shared" si="2"/>
        <v>27.78</v>
      </c>
      <c r="L33" s="15">
        <f t="shared" si="3"/>
        <v>4.63</v>
      </c>
    </row>
    <row r="34" spans="1:12" s="14" customFormat="1" x14ac:dyDescent="0.25">
      <c r="A34" s="15">
        <v>25</v>
      </c>
      <c r="B34" s="15" t="s">
        <v>39</v>
      </c>
      <c r="C34" s="15">
        <v>3726</v>
      </c>
      <c r="D34" s="15">
        <v>4078.56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157</v>
      </c>
      <c r="J34" s="15">
        <v>148.88999999999999</v>
      </c>
      <c r="K34" s="15">
        <f t="shared" si="2"/>
        <v>0</v>
      </c>
      <c r="L34" s="15">
        <f t="shared" si="3"/>
        <v>0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0</v>
      </c>
      <c r="F35" s="15">
        <v>0</v>
      </c>
      <c r="G35" s="15" t="e">
        <f t="shared" si="0"/>
        <v>#DIV/0!</v>
      </c>
      <c r="H35" s="15" t="e">
        <f t="shared" si="1"/>
        <v>#DIV/0!</v>
      </c>
      <c r="I35" s="15">
        <v>79</v>
      </c>
      <c r="J35" s="15">
        <v>1172.1099999999999</v>
      </c>
      <c r="K35" s="15">
        <f t="shared" si="2"/>
        <v>0</v>
      </c>
      <c r="L35" s="15">
        <f t="shared" si="3"/>
        <v>0</v>
      </c>
    </row>
    <row r="36" spans="1:12" s="14" customFormat="1" x14ac:dyDescent="0.25">
      <c r="A36" s="15">
        <v>27</v>
      </c>
      <c r="B36" s="15" t="s">
        <v>41</v>
      </c>
      <c r="C36" s="15">
        <v>0</v>
      </c>
      <c r="D36" s="15">
        <v>0</v>
      </c>
      <c r="E36" s="15">
        <v>389</v>
      </c>
      <c r="F36" s="15">
        <v>4829.18</v>
      </c>
      <c r="G36" s="15" t="e">
        <f t="shared" si="0"/>
        <v>#DIV/0!</v>
      </c>
      <c r="H36" s="15" t="e">
        <f t="shared" si="1"/>
        <v>#DIV/0!</v>
      </c>
      <c r="I36" s="15">
        <v>311</v>
      </c>
      <c r="J36" s="15">
        <v>5512.34</v>
      </c>
      <c r="K36" s="15">
        <f t="shared" si="2"/>
        <v>125.08</v>
      </c>
      <c r="L36" s="15">
        <f t="shared" si="3"/>
        <v>87.61</v>
      </c>
    </row>
    <row r="37" spans="1:12" s="14" customFormat="1" x14ac:dyDescent="0.25">
      <c r="A37" s="15">
        <v>28</v>
      </c>
      <c r="B37" s="15" t="s">
        <v>42</v>
      </c>
      <c r="C37" s="15">
        <v>146</v>
      </c>
      <c r="D37" s="15">
        <v>1646.56</v>
      </c>
      <c r="E37" s="15">
        <v>59</v>
      </c>
      <c r="F37" s="15">
        <v>594.46</v>
      </c>
      <c r="G37" s="15">
        <f t="shared" si="0"/>
        <v>40.409999999999997</v>
      </c>
      <c r="H37" s="15">
        <f t="shared" si="1"/>
        <v>36.1</v>
      </c>
      <c r="I37" s="15">
        <v>262</v>
      </c>
      <c r="J37" s="15">
        <v>6060.89</v>
      </c>
      <c r="K37" s="15">
        <f t="shared" si="2"/>
        <v>22.52</v>
      </c>
      <c r="L37" s="15">
        <f t="shared" si="3"/>
        <v>9.81</v>
      </c>
    </row>
    <row r="38" spans="1:12" s="14" customFormat="1" x14ac:dyDescent="0.25">
      <c r="A38" s="15">
        <v>29</v>
      </c>
      <c r="B38" s="15" t="s">
        <v>43</v>
      </c>
      <c r="C38" s="15">
        <v>10532</v>
      </c>
      <c r="D38" s="15">
        <v>17828</v>
      </c>
      <c r="E38" s="15">
        <v>297</v>
      </c>
      <c r="F38" s="15">
        <v>8166.67</v>
      </c>
      <c r="G38" s="15">
        <f t="shared" si="0"/>
        <v>2.82</v>
      </c>
      <c r="H38" s="15">
        <f t="shared" si="1"/>
        <v>45.81</v>
      </c>
      <c r="I38" s="15">
        <v>518</v>
      </c>
      <c r="J38" s="15">
        <v>11903.82</v>
      </c>
      <c r="K38" s="15">
        <f t="shared" si="2"/>
        <v>57.34</v>
      </c>
      <c r="L38" s="15">
        <f t="shared" si="3"/>
        <v>68.61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2</v>
      </c>
      <c r="F39" s="15">
        <v>36</v>
      </c>
      <c r="G39" s="15" t="e">
        <f t="shared" si="0"/>
        <v>#DIV/0!</v>
      </c>
      <c r="H39" s="15" t="e">
        <f t="shared" si="1"/>
        <v>#DIV/0!</v>
      </c>
      <c r="I39" s="15">
        <v>21</v>
      </c>
      <c r="J39" s="15">
        <v>175.41</v>
      </c>
      <c r="K39" s="15">
        <f t="shared" si="2"/>
        <v>9.52</v>
      </c>
      <c r="L39" s="15">
        <f t="shared" si="3"/>
        <v>20.52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20</v>
      </c>
      <c r="J40" s="15">
        <v>46.27</v>
      </c>
      <c r="K40" s="15">
        <f t="shared" si="2"/>
        <v>0</v>
      </c>
      <c r="L40" s="15">
        <f t="shared" si="3"/>
        <v>0</v>
      </c>
    </row>
    <row r="41" spans="1:12" s="14" customFormat="1" x14ac:dyDescent="0.25">
      <c r="A41" s="15">
        <v>32</v>
      </c>
      <c r="B41" s="15" t="s">
        <v>46</v>
      </c>
      <c r="C41" s="15">
        <v>8972</v>
      </c>
      <c r="D41" s="15">
        <v>9248.9</v>
      </c>
      <c r="E41" s="15">
        <v>189</v>
      </c>
      <c r="F41" s="15">
        <v>1099.5999999999999</v>
      </c>
      <c r="G41" s="15">
        <f t="shared" si="0"/>
        <v>2.11</v>
      </c>
      <c r="H41" s="15">
        <f t="shared" si="1"/>
        <v>11.89</v>
      </c>
      <c r="I41" s="15">
        <v>527</v>
      </c>
      <c r="J41" s="15">
        <v>8606.31</v>
      </c>
      <c r="K41" s="15">
        <f t="shared" si="2"/>
        <v>35.86</v>
      </c>
      <c r="L41" s="15">
        <f t="shared" si="3"/>
        <v>12.78</v>
      </c>
    </row>
    <row r="42" spans="1:12" s="14" customFormat="1" x14ac:dyDescent="0.25">
      <c r="A42" s="15">
        <v>33</v>
      </c>
      <c r="B42" s="15" t="s">
        <v>47</v>
      </c>
      <c r="C42" s="15">
        <v>741</v>
      </c>
      <c r="D42" s="15">
        <v>2672</v>
      </c>
      <c r="E42" s="15">
        <v>120</v>
      </c>
      <c r="F42" s="15">
        <v>778.54</v>
      </c>
      <c r="G42" s="15">
        <f t="shared" si="0"/>
        <v>16.190000000000001</v>
      </c>
      <c r="H42" s="15">
        <f t="shared" si="1"/>
        <v>29.14</v>
      </c>
      <c r="I42" s="15">
        <v>186</v>
      </c>
      <c r="J42" s="15">
        <v>1564.03</v>
      </c>
      <c r="K42" s="15">
        <f t="shared" si="2"/>
        <v>64.52</v>
      </c>
      <c r="L42" s="15">
        <f t="shared" si="3"/>
        <v>49.78</v>
      </c>
    </row>
    <row r="43" spans="1:12" s="14" customFormat="1" x14ac:dyDescent="0.25">
      <c r="A43" s="35" t="s">
        <v>48</v>
      </c>
      <c r="B43" s="36"/>
      <c r="C43" s="15">
        <f>SUM(C10:C42)</f>
        <v>201702</v>
      </c>
      <c r="D43" s="15">
        <f>SUM(D10:D42)</f>
        <v>1160262.5499999998</v>
      </c>
      <c r="E43" s="15">
        <f>SUM(E10:E42)</f>
        <v>4594</v>
      </c>
      <c r="F43" s="15">
        <f>SUM(F10:F42)</f>
        <v>47399.109999999993</v>
      </c>
      <c r="G43" s="15">
        <f t="shared" si="0"/>
        <v>2.2799999999999998</v>
      </c>
      <c r="H43" s="15">
        <f t="shared" si="1"/>
        <v>4.09</v>
      </c>
      <c r="I43" s="15">
        <f>SUM(I10:I42)</f>
        <v>6863</v>
      </c>
      <c r="J43" s="15">
        <f>SUM(J10:J42)</f>
        <v>109947.74999999999</v>
      </c>
      <c r="K43" s="15">
        <f>SUM(K10:K42)</f>
        <v>3396.8300000000004</v>
      </c>
      <c r="L43" s="15">
        <f>ROUND((E43/I43)*100,2)</f>
        <v>66.94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140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84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85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86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732</v>
      </c>
      <c r="D10" s="15">
        <v>40274.019999999997</v>
      </c>
      <c r="E10" s="15">
        <v>168</v>
      </c>
      <c r="F10" s="15">
        <v>22013.03</v>
      </c>
      <c r="G10" s="15">
        <f t="shared" ref="G10:G43" si="0">ROUND((E10/C10)*100,2)</f>
        <v>22.95</v>
      </c>
      <c r="H10" s="15">
        <f t="shared" ref="H10:H43" si="1">ROUND((F10/D10)*100,2)</f>
        <v>54.66</v>
      </c>
      <c r="I10" s="15">
        <v>133</v>
      </c>
      <c r="J10" s="15">
        <v>17691.68</v>
      </c>
      <c r="K10" s="15">
        <f t="shared" ref="K10:K42" si="2">ROUND((E10/I10)*100,2)</f>
        <v>126.32</v>
      </c>
      <c r="L10" s="15">
        <f t="shared" ref="L10:L42" si="3">ROUND((F10/J10)*100,2)</f>
        <v>124.43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4488</v>
      </c>
      <c r="D12" s="15">
        <v>29300.86</v>
      </c>
      <c r="E12" s="15">
        <v>2</v>
      </c>
      <c r="F12" s="15">
        <v>650</v>
      </c>
      <c r="G12" s="15">
        <f t="shared" si="0"/>
        <v>0.04</v>
      </c>
      <c r="H12" s="15">
        <f t="shared" si="1"/>
        <v>2.2200000000000002</v>
      </c>
      <c r="I12" s="15">
        <v>0</v>
      </c>
      <c r="J12" s="15">
        <v>0</v>
      </c>
      <c r="K12" s="15" t="e">
        <f t="shared" si="2"/>
        <v>#DIV/0!</v>
      </c>
      <c r="L12" s="15" t="e">
        <f t="shared" si="3"/>
        <v>#DIV/0!</v>
      </c>
    </row>
    <row r="13" spans="1:12" s="14" customFormat="1" x14ac:dyDescent="0.25">
      <c r="A13" s="15">
        <v>4</v>
      </c>
      <c r="B13" s="15" t="s">
        <v>18</v>
      </c>
      <c r="C13" s="15">
        <v>54</v>
      </c>
      <c r="D13" s="15">
        <v>561.71</v>
      </c>
      <c r="E13" s="15">
        <v>0</v>
      </c>
      <c r="F13" s="15">
        <v>0</v>
      </c>
      <c r="G13" s="15">
        <f t="shared" si="0"/>
        <v>0</v>
      </c>
      <c r="H13" s="15">
        <f t="shared" si="1"/>
        <v>0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19</v>
      </c>
      <c r="C14" s="15">
        <v>0</v>
      </c>
      <c r="D14" s="15">
        <v>0</v>
      </c>
      <c r="E14" s="15">
        <v>0</v>
      </c>
      <c r="F14" s="15">
        <v>0</v>
      </c>
      <c r="G14" s="15" t="e">
        <f t="shared" si="0"/>
        <v>#DIV/0!</v>
      </c>
      <c r="H14" s="15" t="e">
        <f t="shared" si="1"/>
        <v>#DIV/0!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46</v>
      </c>
      <c r="D15" s="15">
        <v>1636</v>
      </c>
      <c r="E15" s="15">
        <v>1</v>
      </c>
      <c r="F15" s="15">
        <v>46.41</v>
      </c>
      <c r="G15" s="15">
        <f t="shared" si="0"/>
        <v>2.17</v>
      </c>
      <c r="H15" s="15">
        <f t="shared" si="1"/>
        <v>2.84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779</v>
      </c>
      <c r="D16" s="15">
        <v>15000</v>
      </c>
      <c r="E16" s="15">
        <v>0</v>
      </c>
      <c r="F16" s="15">
        <v>0</v>
      </c>
      <c r="G16" s="15">
        <f t="shared" si="0"/>
        <v>0</v>
      </c>
      <c r="H16" s="15">
        <f t="shared" si="1"/>
        <v>0</v>
      </c>
      <c r="I16" s="15">
        <v>1</v>
      </c>
      <c r="J16" s="15">
        <v>26237</v>
      </c>
      <c r="K16" s="15">
        <f t="shared" si="2"/>
        <v>0</v>
      </c>
      <c r="L16" s="15">
        <f t="shared" si="3"/>
        <v>0</v>
      </c>
    </row>
    <row r="17" spans="1:12" s="14" customFormat="1" x14ac:dyDescent="0.25">
      <c r="A17" s="15">
        <v>8</v>
      </c>
      <c r="B17" s="15" t="s">
        <v>22</v>
      </c>
      <c r="C17" s="15">
        <v>82</v>
      </c>
      <c r="D17" s="15">
        <v>762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130</v>
      </c>
      <c r="D18" s="15">
        <v>2000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0</v>
      </c>
      <c r="F19" s="15">
        <v>0</v>
      </c>
      <c r="G19" s="15" t="e">
        <f t="shared" si="0"/>
        <v>#DIV/0!</v>
      </c>
      <c r="H19" s="15" t="e">
        <f t="shared" si="1"/>
        <v>#DIV/0!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1</v>
      </c>
      <c r="F22" s="15">
        <v>2452.89</v>
      </c>
      <c r="G22" s="15" t="e">
        <f t="shared" si="0"/>
        <v>#DIV/0!</v>
      </c>
      <c r="H22" s="15" t="e">
        <f t="shared" si="1"/>
        <v>#DIV/0!</v>
      </c>
      <c r="I22" s="15">
        <v>1</v>
      </c>
      <c r="J22" s="15">
        <v>2683.75</v>
      </c>
      <c r="K22" s="15">
        <f t="shared" si="2"/>
        <v>100</v>
      </c>
      <c r="L22" s="15">
        <f t="shared" si="3"/>
        <v>91.4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2</v>
      </c>
      <c r="J24" s="15">
        <v>1195.22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68</v>
      </c>
      <c r="D25" s="15">
        <v>2880</v>
      </c>
      <c r="E25" s="15">
        <v>0</v>
      </c>
      <c r="F25" s="15">
        <v>0</v>
      </c>
      <c r="G25" s="15">
        <f t="shared" si="0"/>
        <v>0</v>
      </c>
      <c r="H25" s="15">
        <f t="shared" si="1"/>
        <v>0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40</v>
      </c>
      <c r="D26" s="15">
        <v>24</v>
      </c>
      <c r="E26" s="15">
        <v>0</v>
      </c>
      <c r="F26" s="15">
        <v>0</v>
      </c>
      <c r="G26" s="15">
        <f t="shared" si="0"/>
        <v>0</v>
      </c>
      <c r="H26" s="15">
        <f t="shared" si="1"/>
        <v>0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26</v>
      </c>
      <c r="F27" s="15">
        <v>4089.64</v>
      </c>
      <c r="G27" s="15" t="e">
        <f t="shared" si="0"/>
        <v>#DIV/0!</v>
      </c>
      <c r="H27" s="15" t="e">
        <f t="shared" si="1"/>
        <v>#DIV/0!</v>
      </c>
      <c r="I27" s="15">
        <v>22</v>
      </c>
      <c r="J27" s="15">
        <v>242.89</v>
      </c>
      <c r="K27" s="15">
        <f t="shared" si="2"/>
        <v>118.18</v>
      </c>
      <c r="L27" s="15">
        <f t="shared" si="3"/>
        <v>1683.74</v>
      </c>
    </row>
    <row r="28" spans="1:12" s="14" customFormat="1" x14ac:dyDescent="0.25">
      <c r="A28" s="15">
        <v>19</v>
      </c>
      <c r="B28" s="15" t="s">
        <v>33</v>
      </c>
      <c r="C28" s="15">
        <v>104</v>
      </c>
      <c r="D28" s="15">
        <v>1263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34</v>
      </c>
      <c r="C29" s="15">
        <v>689</v>
      </c>
      <c r="D29" s="15">
        <v>2924.56</v>
      </c>
      <c r="E29" s="15">
        <v>29</v>
      </c>
      <c r="F29" s="15">
        <v>1128.1300000000001</v>
      </c>
      <c r="G29" s="15">
        <f t="shared" si="0"/>
        <v>4.21</v>
      </c>
      <c r="H29" s="15">
        <f t="shared" si="1"/>
        <v>38.57</v>
      </c>
      <c r="I29" s="15">
        <v>29</v>
      </c>
      <c r="J29" s="15">
        <v>1128.1300000000001</v>
      </c>
      <c r="K29" s="15">
        <f t="shared" si="2"/>
        <v>100</v>
      </c>
      <c r="L29" s="15">
        <f t="shared" si="3"/>
        <v>100</v>
      </c>
    </row>
    <row r="30" spans="1:12" s="14" customFormat="1" x14ac:dyDescent="0.25">
      <c r="A30" s="15">
        <v>21</v>
      </c>
      <c r="B30" s="15" t="s">
        <v>35</v>
      </c>
      <c r="C30" s="15">
        <v>153</v>
      </c>
      <c r="D30" s="15">
        <v>10120</v>
      </c>
      <c r="E30" s="15">
        <v>1</v>
      </c>
      <c r="F30" s="15">
        <v>722.95</v>
      </c>
      <c r="G30" s="15">
        <f t="shared" si="0"/>
        <v>0.65</v>
      </c>
      <c r="H30" s="15">
        <f t="shared" si="1"/>
        <v>7.14</v>
      </c>
      <c r="I30" s="15">
        <v>0</v>
      </c>
      <c r="J30" s="15">
        <v>0</v>
      </c>
      <c r="K30" s="15" t="e">
        <f t="shared" si="2"/>
        <v>#DIV/0!</v>
      </c>
      <c r="L30" s="15" t="e">
        <f t="shared" si="3"/>
        <v>#DIV/0!</v>
      </c>
    </row>
    <row r="31" spans="1:12" s="14" customFormat="1" x14ac:dyDescent="0.25">
      <c r="A31" s="15">
        <v>22</v>
      </c>
      <c r="B31" s="15" t="s">
        <v>36</v>
      </c>
      <c r="C31" s="15">
        <v>2</v>
      </c>
      <c r="D31" s="15">
        <v>1800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38</v>
      </c>
      <c r="C33" s="15">
        <v>53</v>
      </c>
      <c r="D33" s="15">
        <v>257.54000000000002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15">
        <v>0</v>
      </c>
      <c r="J33" s="15">
        <v>0</v>
      </c>
      <c r="K33" s="15" t="e">
        <f t="shared" si="2"/>
        <v>#DIV/0!</v>
      </c>
      <c r="L33" s="15" t="e">
        <f t="shared" si="3"/>
        <v>#DIV/0!</v>
      </c>
    </row>
    <row r="34" spans="1:12" s="14" customFormat="1" x14ac:dyDescent="0.25">
      <c r="A34" s="15">
        <v>25</v>
      </c>
      <c r="B34" s="15" t="s">
        <v>39</v>
      </c>
      <c r="C34" s="15">
        <v>1306</v>
      </c>
      <c r="D34" s="15">
        <v>10478.35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0</v>
      </c>
      <c r="J34" s="15">
        <v>0</v>
      </c>
      <c r="K34" s="15" t="e">
        <f t="shared" si="2"/>
        <v>#DIV/0!</v>
      </c>
      <c r="L34" s="15" t="e">
        <f t="shared" si="3"/>
        <v>#DIV/0!</v>
      </c>
    </row>
    <row r="35" spans="1:12" s="14" customFormat="1" x14ac:dyDescent="0.25">
      <c r="A35" s="15">
        <v>26</v>
      </c>
      <c r="B35" s="15" t="s">
        <v>40</v>
      </c>
      <c r="C35" s="15">
        <v>33</v>
      </c>
      <c r="D35" s="15">
        <v>1855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2</v>
      </c>
      <c r="J35" s="15">
        <v>4223.8599999999997</v>
      </c>
      <c r="K35" s="15">
        <f t="shared" si="2"/>
        <v>0</v>
      </c>
      <c r="L35" s="15">
        <f t="shared" si="3"/>
        <v>0</v>
      </c>
    </row>
    <row r="36" spans="1:12" s="14" customFormat="1" x14ac:dyDescent="0.25">
      <c r="A36" s="15">
        <v>27</v>
      </c>
      <c r="B36" s="15" t="s">
        <v>41</v>
      </c>
      <c r="C36" s="15">
        <v>8680</v>
      </c>
      <c r="D36" s="15">
        <v>17362.54</v>
      </c>
      <c r="E36" s="15">
        <v>9</v>
      </c>
      <c r="F36" s="15">
        <v>1433.7</v>
      </c>
      <c r="G36" s="15">
        <f t="shared" si="0"/>
        <v>0.1</v>
      </c>
      <c r="H36" s="15">
        <f t="shared" si="1"/>
        <v>8.26</v>
      </c>
      <c r="I36" s="15">
        <v>11</v>
      </c>
      <c r="J36" s="15">
        <v>3916.15</v>
      </c>
      <c r="K36" s="15">
        <f t="shared" si="2"/>
        <v>81.819999999999993</v>
      </c>
      <c r="L36" s="15">
        <f t="shared" si="3"/>
        <v>36.61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0</v>
      </c>
      <c r="F37" s="15">
        <v>0</v>
      </c>
      <c r="G37" s="15" t="e">
        <f t="shared" si="0"/>
        <v>#DIV/0!</v>
      </c>
      <c r="H37" s="15" t="e">
        <f t="shared" si="1"/>
        <v>#DIV/0!</v>
      </c>
      <c r="I37" s="15">
        <v>0</v>
      </c>
      <c r="J37" s="15">
        <v>0</v>
      </c>
      <c r="K37" s="15" t="e">
        <f t="shared" si="2"/>
        <v>#DIV/0!</v>
      </c>
      <c r="L37" s="15" t="e">
        <f t="shared" si="3"/>
        <v>#DIV/0!</v>
      </c>
    </row>
    <row r="38" spans="1:12" s="14" customFormat="1" x14ac:dyDescent="0.25">
      <c r="A38" s="15">
        <v>29</v>
      </c>
      <c r="B38" s="15" t="s">
        <v>43</v>
      </c>
      <c r="C38" s="15">
        <v>4450</v>
      </c>
      <c r="D38" s="15">
        <v>72840</v>
      </c>
      <c r="E38" s="15">
        <v>89</v>
      </c>
      <c r="F38" s="15">
        <v>10720.42</v>
      </c>
      <c r="G38" s="15">
        <f t="shared" si="0"/>
        <v>2</v>
      </c>
      <c r="H38" s="15">
        <f t="shared" si="1"/>
        <v>14.72</v>
      </c>
      <c r="I38" s="15">
        <v>83</v>
      </c>
      <c r="J38" s="15">
        <v>10537.3</v>
      </c>
      <c r="K38" s="15">
        <f t="shared" si="2"/>
        <v>107.23</v>
      </c>
      <c r="L38" s="15">
        <f t="shared" si="3"/>
        <v>101.74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0</v>
      </c>
      <c r="J39" s="15">
        <v>0</v>
      </c>
      <c r="K39" s="15" t="e">
        <f t="shared" si="2"/>
        <v>#DIV/0!</v>
      </c>
      <c r="L39" s="15" t="e">
        <f t="shared" si="3"/>
        <v>#DIV/0!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0</v>
      </c>
      <c r="J40" s="15">
        <v>0</v>
      </c>
      <c r="K40" s="15" t="e">
        <f t="shared" si="2"/>
        <v>#DIV/0!</v>
      </c>
      <c r="L40" s="15" t="e">
        <f t="shared" si="3"/>
        <v>#DIV/0!</v>
      </c>
    </row>
    <row r="41" spans="1:12" s="14" customFormat="1" x14ac:dyDescent="0.25">
      <c r="A41" s="15">
        <v>32</v>
      </c>
      <c r="B41" s="15" t="s">
        <v>46</v>
      </c>
      <c r="C41" s="15">
        <v>715</v>
      </c>
      <c r="D41" s="15">
        <v>9000</v>
      </c>
      <c r="E41" s="15">
        <v>17</v>
      </c>
      <c r="F41" s="15">
        <v>3462.68</v>
      </c>
      <c r="G41" s="15">
        <f t="shared" si="0"/>
        <v>2.38</v>
      </c>
      <c r="H41" s="15">
        <f t="shared" si="1"/>
        <v>38.47</v>
      </c>
      <c r="I41" s="15">
        <v>19</v>
      </c>
      <c r="J41" s="15">
        <v>2838.41</v>
      </c>
      <c r="K41" s="15">
        <f t="shared" si="2"/>
        <v>89.47</v>
      </c>
      <c r="L41" s="15">
        <f t="shared" si="3"/>
        <v>121.99</v>
      </c>
    </row>
    <row r="42" spans="1:12" s="14" customFormat="1" x14ac:dyDescent="0.25">
      <c r="A42" s="15">
        <v>33</v>
      </c>
      <c r="B42" s="15" t="s">
        <v>47</v>
      </c>
      <c r="C42" s="15">
        <v>141</v>
      </c>
      <c r="D42" s="15">
        <v>2700</v>
      </c>
      <c r="E42" s="15">
        <v>0</v>
      </c>
      <c r="F42" s="15">
        <v>0</v>
      </c>
      <c r="G42" s="15">
        <f t="shared" si="0"/>
        <v>0</v>
      </c>
      <c r="H42" s="15">
        <f t="shared" si="1"/>
        <v>0</v>
      </c>
      <c r="I42" s="15">
        <v>0</v>
      </c>
      <c r="J42" s="15">
        <v>0</v>
      </c>
      <c r="K42" s="15" t="e">
        <f t="shared" si="2"/>
        <v>#DIV/0!</v>
      </c>
      <c r="L42" s="15" t="e">
        <f t="shared" si="3"/>
        <v>#DIV/0!</v>
      </c>
    </row>
    <row r="43" spans="1:12" s="14" customFormat="1" x14ac:dyDescent="0.25">
      <c r="A43" s="35" t="s">
        <v>48</v>
      </c>
      <c r="B43" s="36"/>
      <c r="C43" s="15">
        <f>SUM(C10:C42)</f>
        <v>22745</v>
      </c>
      <c r="D43" s="15">
        <f>SUM(D10:D42)</f>
        <v>223039.58000000002</v>
      </c>
      <c r="E43" s="15">
        <f>SUM(E10:E42)</f>
        <v>343</v>
      </c>
      <c r="F43" s="15">
        <f>SUM(F10:F42)</f>
        <v>46719.85</v>
      </c>
      <c r="G43" s="15">
        <f t="shared" si="0"/>
        <v>1.51</v>
      </c>
      <c r="H43" s="15">
        <f t="shared" si="1"/>
        <v>20.95</v>
      </c>
      <c r="I43" s="15">
        <f>SUM(I10:I42)</f>
        <v>303</v>
      </c>
      <c r="J43" s="15">
        <f>SUM(J10:J42)</f>
        <v>70694.39</v>
      </c>
      <c r="K43" s="15" t="e">
        <f>SUM(K10:K42)</f>
        <v>#DIV/0!</v>
      </c>
      <c r="L43" s="15">
        <f>ROUND((E43/I43)*100,2)</f>
        <v>113.2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28515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87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88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10" spans="1:12" s="14" customFormat="1" x14ac:dyDescent="0.25">
      <c r="A10" s="15">
        <v>1</v>
      </c>
      <c r="B10" s="15" t="s">
        <v>15</v>
      </c>
      <c r="C10" s="15">
        <v>178</v>
      </c>
      <c r="D10" s="15">
        <v>556</v>
      </c>
      <c r="E10" s="15">
        <v>10</v>
      </c>
      <c r="F10" s="15">
        <v>18123.28</v>
      </c>
      <c r="G10" s="15">
        <f t="shared" ref="G10:G43" si="0">ROUND((E10/C10)*100,2)</f>
        <v>5.62</v>
      </c>
      <c r="H10" s="15">
        <f t="shared" ref="H10:H43" si="1">ROUND((F10/D10)*100,2)</f>
        <v>3259.58</v>
      </c>
      <c r="I10" s="15">
        <v>122</v>
      </c>
      <c r="J10" s="15">
        <v>106420.4</v>
      </c>
      <c r="K10" s="15">
        <f t="shared" ref="K10:K42" si="2">ROUND((E10/I10)*100,2)</f>
        <v>8.1999999999999993</v>
      </c>
      <c r="L10" s="15">
        <f t="shared" ref="L10:L42" si="3">ROUND((F10/J10)*100,2)</f>
        <v>17.03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4</v>
      </c>
      <c r="J11" s="15">
        <v>9.16</v>
      </c>
      <c r="K11" s="15">
        <f t="shared" si="2"/>
        <v>0</v>
      </c>
      <c r="L11" s="15">
        <f t="shared" si="3"/>
        <v>0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2</v>
      </c>
      <c r="F12" s="15">
        <v>453.5</v>
      </c>
      <c r="G12" s="15" t="e">
        <f t="shared" si="0"/>
        <v>#DIV/0!</v>
      </c>
      <c r="H12" s="15" t="e">
        <f t="shared" si="1"/>
        <v>#DIV/0!</v>
      </c>
      <c r="I12" s="15">
        <v>30</v>
      </c>
      <c r="J12" s="15">
        <v>128.94999999999999</v>
      </c>
      <c r="K12" s="15">
        <f t="shared" si="2"/>
        <v>6.67</v>
      </c>
      <c r="L12" s="15">
        <f t="shared" si="3"/>
        <v>351.69</v>
      </c>
    </row>
    <row r="13" spans="1:12" s="14" customFormat="1" x14ac:dyDescent="0.25">
      <c r="A13" s="15">
        <v>4</v>
      </c>
      <c r="B13" s="15" t="s">
        <v>18</v>
      </c>
      <c r="C13" s="15">
        <v>131</v>
      </c>
      <c r="D13" s="15">
        <v>948</v>
      </c>
      <c r="E13" s="15">
        <v>5</v>
      </c>
      <c r="F13" s="15">
        <v>1.85</v>
      </c>
      <c r="G13" s="15">
        <f t="shared" si="0"/>
        <v>3.82</v>
      </c>
      <c r="H13" s="15">
        <f t="shared" si="1"/>
        <v>0.2</v>
      </c>
      <c r="I13" s="15">
        <v>174</v>
      </c>
      <c r="J13" s="15">
        <v>68.36</v>
      </c>
      <c r="K13" s="15">
        <f t="shared" si="2"/>
        <v>2.87</v>
      </c>
      <c r="L13" s="15">
        <f t="shared" si="3"/>
        <v>2.71</v>
      </c>
    </row>
    <row r="14" spans="1:12" s="14" customFormat="1" x14ac:dyDescent="0.25">
      <c r="A14" s="15">
        <v>5</v>
      </c>
      <c r="B14" s="15" t="s">
        <v>19</v>
      </c>
      <c r="C14" s="15">
        <v>105</v>
      </c>
      <c r="D14" s="15">
        <v>6592.56</v>
      </c>
      <c r="E14" s="15">
        <v>1</v>
      </c>
      <c r="F14" s="15">
        <v>0.5</v>
      </c>
      <c r="G14" s="15">
        <f t="shared" si="0"/>
        <v>0.95</v>
      </c>
      <c r="H14" s="15">
        <f t="shared" si="1"/>
        <v>0.01</v>
      </c>
      <c r="I14" s="15">
        <v>18</v>
      </c>
      <c r="J14" s="15">
        <v>67.84</v>
      </c>
      <c r="K14" s="15">
        <f t="shared" si="2"/>
        <v>5.56</v>
      </c>
      <c r="L14" s="15">
        <f t="shared" si="3"/>
        <v>0.74</v>
      </c>
    </row>
    <row r="15" spans="1:12" s="14" customFormat="1" x14ac:dyDescent="0.25">
      <c r="A15" s="15">
        <v>6</v>
      </c>
      <c r="B15" s="15" t="s">
        <v>20</v>
      </c>
      <c r="C15" s="15">
        <v>153</v>
      </c>
      <c r="D15" s="15">
        <v>1013.19</v>
      </c>
      <c r="E15" s="15">
        <v>2</v>
      </c>
      <c r="F15" s="15">
        <v>37.22</v>
      </c>
      <c r="G15" s="15">
        <f t="shared" si="0"/>
        <v>1.31</v>
      </c>
      <c r="H15" s="15">
        <f t="shared" si="1"/>
        <v>3.67</v>
      </c>
      <c r="I15" s="15">
        <v>103</v>
      </c>
      <c r="J15" s="15">
        <v>797.78</v>
      </c>
      <c r="K15" s="15">
        <f t="shared" si="2"/>
        <v>1.94</v>
      </c>
      <c r="L15" s="15">
        <f t="shared" si="3"/>
        <v>4.67</v>
      </c>
    </row>
    <row r="16" spans="1:12" s="14" customFormat="1" x14ac:dyDescent="0.25">
      <c r="A16" s="15">
        <v>7</v>
      </c>
      <c r="B16" s="15" t="s">
        <v>21</v>
      </c>
      <c r="C16" s="15">
        <v>10800</v>
      </c>
      <c r="D16" s="15">
        <v>2160</v>
      </c>
      <c r="E16" s="15">
        <v>0</v>
      </c>
      <c r="F16" s="15">
        <v>0</v>
      </c>
      <c r="G16" s="15">
        <f t="shared" si="0"/>
        <v>0</v>
      </c>
      <c r="H16" s="15">
        <f t="shared" si="1"/>
        <v>0</v>
      </c>
      <c r="I16" s="15">
        <v>5</v>
      </c>
      <c r="J16" s="15">
        <v>10.51</v>
      </c>
      <c r="K16" s="15">
        <f t="shared" si="2"/>
        <v>0</v>
      </c>
      <c r="L16" s="15">
        <f t="shared" si="3"/>
        <v>0</v>
      </c>
    </row>
    <row r="17" spans="1:12" s="14" customFormat="1" x14ac:dyDescent="0.25">
      <c r="A17" s="15">
        <v>8</v>
      </c>
      <c r="B17" s="15" t="s">
        <v>22</v>
      </c>
      <c r="C17" s="15">
        <v>108</v>
      </c>
      <c r="D17" s="15">
        <v>2127.21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30</v>
      </c>
      <c r="D18" s="15">
        <v>600</v>
      </c>
      <c r="E18" s="15">
        <v>2</v>
      </c>
      <c r="F18" s="15">
        <v>0.78</v>
      </c>
      <c r="G18" s="15">
        <f t="shared" si="0"/>
        <v>6.67</v>
      </c>
      <c r="H18" s="15">
        <f t="shared" si="1"/>
        <v>0.13</v>
      </c>
      <c r="I18" s="15">
        <v>11</v>
      </c>
      <c r="J18" s="15">
        <v>24.17</v>
      </c>
      <c r="K18" s="15">
        <f t="shared" si="2"/>
        <v>18.18</v>
      </c>
      <c r="L18" s="15">
        <f t="shared" si="3"/>
        <v>3.23</v>
      </c>
    </row>
    <row r="19" spans="1:12" s="14" customFormat="1" x14ac:dyDescent="0.25">
      <c r="A19" s="15">
        <v>10</v>
      </c>
      <c r="B19" s="15" t="s">
        <v>24</v>
      </c>
      <c r="C19" s="15">
        <v>106</v>
      </c>
      <c r="D19" s="15">
        <v>1980</v>
      </c>
      <c r="E19" s="15">
        <v>1</v>
      </c>
      <c r="F19" s="15">
        <v>8.85</v>
      </c>
      <c r="G19" s="15">
        <f t="shared" si="0"/>
        <v>0.94</v>
      </c>
      <c r="H19" s="15">
        <f t="shared" si="1"/>
        <v>0.45</v>
      </c>
      <c r="I19" s="15">
        <v>3</v>
      </c>
      <c r="J19" s="15">
        <v>12.36</v>
      </c>
      <c r="K19" s="15">
        <f t="shared" si="2"/>
        <v>33.33</v>
      </c>
      <c r="L19" s="15">
        <f t="shared" si="3"/>
        <v>71.599999999999994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124</v>
      </c>
      <c r="D22" s="15">
        <v>2200.4</v>
      </c>
      <c r="E22" s="15">
        <v>16</v>
      </c>
      <c r="F22" s="15">
        <v>10.3</v>
      </c>
      <c r="G22" s="15">
        <f t="shared" si="0"/>
        <v>12.9</v>
      </c>
      <c r="H22" s="15">
        <f t="shared" si="1"/>
        <v>0.47</v>
      </c>
      <c r="I22" s="15">
        <v>269</v>
      </c>
      <c r="J22" s="15">
        <v>494.16</v>
      </c>
      <c r="K22" s="15">
        <f t="shared" si="2"/>
        <v>5.95</v>
      </c>
      <c r="L22" s="15">
        <f t="shared" si="3"/>
        <v>2.08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1</v>
      </c>
      <c r="J23" s="15">
        <v>123.79</v>
      </c>
      <c r="K23" s="15">
        <f t="shared" si="2"/>
        <v>0</v>
      </c>
      <c r="L23" s="15">
        <f t="shared" si="3"/>
        <v>0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5</v>
      </c>
      <c r="J24" s="15">
        <v>92.01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1116</v>
      </c>
      <c r="D25" s="15">
        <v>7222.34</v>
      </c>
      <c r="E25" s="15">
        <v>0</v>
      </c>
      <c r="F25" s="15">
        <v>0</v>
      </c>
      <c r="G25" s="15">
        <f t="shared" si="0"/>
        <v>0</v>
      </c>
      <c r="H25" s="15">
        <f t="shared" si="1"/>
        <v>0</v>
      </c>
      <c r="I25" s="15">
        <v>10</v>
      </c>
      <c r="J25" s="15">
        <v>70.989999999999995</v>
      </c>
      <c r="K25" s="15">
        <f t="shared" si="2"/>
        <v>0</v>
      </c>
      <c r="L25" s="15">
        <f t="shared" si="3"/>
        <v>0</v>
      </c>
    </row>
    <row r="26" spans="1:12" s="14" customFormat="1" x14ac:dyDescent="0.25">
      <c r="A26" s="15">
        <v>17</v>
      </c>
      <c r="B26" s="15" t="s">
        <v>31</v>
      </c>
      <c r="C26" s="15">
        <v>105</v>
      </c>
      <c r="D26" s="15">
        <v>87</v>
      </c>
      <c r="E26" s="15">
        <v>1</v>
      </c>
      <c r="F26" s="15">
        <v>3</v>
      </c>
      <c r="G26" s="15">
        <f t="shared" si="0"/>
        <v>0.95</v>
      </c>
      <c r="H26" s="15">
        <f t="shared" si="1"/>
        <v>3.45</v>
      </c>
      <c r="I26" s="15">
        <v>14</v>
      </c>
      <c r="J26" s="15">
        <v>6.58</v>
      </c>
      <c r="K26" s="15">
        <f t="shared" si="2"/>
        <v>7.14</v>
      </c>
      <c r="L26" s="15">
        <f t="shared" si="3"/>
        <v>45.59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2</v>
      </c>
      <c r="F27" s="15">
        <v>6.41</v>
      </c>
      <c r="G27" s="15" t="e">
        <f t="shared" si="0"/>
        <v>#DIV/0!</v>
      </c>
      <c r="H27" s="15" t="e">
        <f t="shared" si="1"/>
        <v>#DIV/0!</v>
      </c>
      <c r="I27" s="15">
        <v>4</v>
      </c>
      <c r="J27" s="15">
        <v>9.35</v>
      </c>
      <c r="K27" s="15">
        <f t="shared" si="2"/>
        <v>50</v>
      </c>
      <c r="L27" s="15">
        <f t="shared" si="3"/>
        <v>68.56</v>
      </c>
    </row>
    <row r="28" spans="1:12" s="14" customFormat="1" x14ac:dyDescent="0.25">
      <c r="A28" s="15">
        <v>19</v>
      </c>
      <c r="B28" s="15" t="s">
        <v>33</v>
      </c>
      <c r="C28" s="15">
        <v>109</v>
      </c>
      <c r="D28" s="15">
        <v>201</v>
      </c>
      <c r="E28" s="15">
        <v>1</v>
      </c>
      <c r="F28" s="15">
        <v>0.49</v>
      </c>
      <c r="G28" s="15">
        <f t="shared" si="0"/>
        <v>0.92</v>
      </c>
      <c r="H28" s="15">
        <f t="shared" si="1"/>
        <v>0.24</v>
      </c>
      <c r="I28" s="15">
        <v>102</v>
      </c>
      <c r="J28" s="15">
        <v>33.65</v>
      </c>
      <c r="K28" s="15">
        <f t="shared" si="2"/>
        <v>0.98</v>
      </c>
      <c r="L28" s="15">
        <f t="shared" si="3"/>
        <v>1.46</v>
      </c>
    </row>
    <row r="29" spans="1:12" s="14" customFormat="1" x14ac:dyDescent="0.25">
      <c r="A29" s="15">
        <v>20</v>
      </c>
      <c r="B29" s="15" t="s">
        <v>34</v>
      </c>
      <c r="C29" s="15">
        <v>1610</v>
      </c>
      <c r="D29" s="15">
        <v>5566.55</v>
      </c>
      <c r="E29" s="15">
        <v>6</v>
      </c>
      <c r="F29" s="15">
        <v>2.9</v>
      </c>
      <c r="G29" s="15">
        <f t="shared" si="0"/>
        <v>0.37</v>
      </c>
      <c r="H29" s="15">
        <f t="shared" si="1"/>
        <v>0.05</v>
      </c>
      <c r="I29" s="15">
        <v>90</v>
      </c>
      <c r="J29" s="15">
        <v>35.97</v>
      </c>
      <c r="K29" s="15">
        <f t="shared" si="2"/>
        <v>6.67</v>
      </c>
      <c r="L29" s="15">
        <f t="shared" si="3"/>
        <v>8.06</v>
      </c>
    </row>
    <row r="30" spans="1:12" s="14" customFormat="1" x14ac:dyDescent="0.25">
      <c r="A30" s="15">
        <v>21</v>
      </c>
      <c r="B30" s="15" t="s">
        <v>35</v>
      </c>
      <c r="C30" s="15">
        <v>60</v>
      </c>
      <c r="D30" s="15">
        <v>311.3</v>
      </c>
      <c r="E30" s="15">
        <v>0</v>
      </c>
      <c r="F30" s="15">
        <v>1</v>
      </c>
      <c r="G30" s="15">
        <f t="shared" si="0"/>
        <v>0</v>
      </c>
      <c r="H30" s="15">
        <f t="shared" si="1"/>
        <v>0.32</v>
      </c>
      <c r="I30" s="15">
        <v>16</v>
      </c>
      <c r="J30" s="15">
        <v>34.450000000000003</v>
      </c>
      <c r="K30" s="15">
        <f t="shared" si="2"/>
        <v>0</v>
      </c>
      <c r="L30" s="15">
        <f t="shared" si="3"/>
        <v>2.9</v>
      </c>
    </row>
    <row r="31" spans="1:12" s="14" customFormat="1" x14ac:dyDescent="0.25">
      <c r="A31" s="15">
        <v>22</v>
      </c>
      <c r="B31" s="15" t="s">
        <v>36</v>
      </c>
      <c r="C31" s="15">
        <v>370</v>
      </c>
      <c r="D31" s="15">
        <v>798</v>
      </c>
      <c r="E31" s="15">
        <v>7</v>
      </c>
      <c r="F31" s="15">
        <v>2.2999999999999998</v>
      </c>
      <c r="G31" s="15">
        <f t="shared" si="0"/>
        <v>1.89</v>
      </c>
      <c r="H31" s="15">
        <f t="shared" si="1"/>
        <v>0.28999999999999998</v>
      </c>
      <c r="I31" s="15">
        <v>53</v>
      </c>
      <c r="J31" s="15">
        <v>18.079999999999998</v>
      </c>
      <c r="K31" s="15">
        <f t="shared" si="2"/>
        <v>13.21</v>
      </c>
      <c r="L31" s="15">
        <f t="shared" si="3"/>
        <v>12.72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7</v>
      </c>
      <c r="J32" s="15">
        <v>12.05</v>
      </c>
      <c r="K32" s="15">
        <f t="shared" si="2"/>
        <v>0</v>
      </c>
      <c r="L32" s="15">
        <f t="shared" si="3"/>
        <v>0</v>
      </c>
    </row>
    <row r="33" spans="1:12" s="14" customFormat="1" x14ac:dyDescent="0.25">
      <c r="A33" s="15">
        <v>24</v>
      </c>
      <c r="B33" s="15" t="s">
        <v>38</v>
      </c>
      <c r="C33" s="15">
        <v>650</v>
      </c>
      <c r="D33" s="15">
        <v>424.05</v>
      </c>
      <c r="E33" s="15">
        <v>18</v>
      </c>
      <c r="F33" s="15">
        <v>8.57</v>
      </c>
      <c r="G33" s="15">
        <f t="shared" si="0"/>
        <v>2.77</v>
      </c>
      <c r="H33" s="15">
        <f t="shared" si="1"/>
        <v>2.02</v>
      </c>
      <c r="I33" s="15">
        <v>120</v>
      </c>
      <c r="J33" s="15">
        <v>49.5</v>
      </c>
      <c r="K33" s="15">
        <f t="shared" si="2"/>
        <v>15</v>
      </c>
      <c r="L33" s="15">
        <f t="shared" si="3"/>
        <v>17.309999999999999</v>
      </c>
    </row>
    <row r="34" spans="1:12" s="14" customFormat="1" x14ac:dyDescent="0.25">
      <c r="A34" s="15">
        <v>25</v>
      </c>
      <c r="B34" s="15" t="s">
        <v>39</v>
      </c>
      <c r="C34" s="15">
        <v>501</v>
      </c>
      <c r="D34" s="15">
        <v>3935.41</v>
      </c>
      <c r="E34" s="15">
        <v>1</v>
      </c>
      <c r="F34" s="15">
        <v>0.1</v>
      </c>
      <c r="G34" s="15">
        <f t="shared" si="0"/>
        <v>0.2</v>
      </c>
      <c r="H34" s="15">
        <f t="shared" si="1"/>
        <v>0</v>
      </c>
      <c r="I34" s="15">
        <v>50</v>
      </c>
      <c r="J34" s="15">
        <v>16.649999999999999</v>
      </c>
      <c r="K34" s="15">
        <f t="shared" si="2"/>
        <v>2</v>
      </c>
      <c r="L34" s="15">
        <f t="shared" si="3"/>
        <v>0.6</v>
      </c>
    </row>
    <row r="35" spans="1:12" s="14" customFormat="1" x14ac:dyDescent="0.25">
      <c r="A35" s="15">
        <v>26</v>
      </c>
      <c r="B35" s="15" t="s">
        <v>40</v>
      </c>
      <c r="C35" s="15">
        <v>35</v>
      </c>
      <c r="D35" s="15">
        <v>307.8</v>
      </c>
      <c r="E35" s="15">
        <v>1</v>
      </c>
      <c r="F35" s="15">
        <v>5</v>
      </c>
      <c r="G35" s="15">
        <f t="shared" si="0"/>
        <v>2.86</v>
      </c>
      <c r="H35" s="15">
        <f t="shared" si="1"/>
        <v>1.62</v>
      </c>
      <c r="I35" s="15">
        <v>1</v>
      </c>
      <c r="J35" s="15">
        <v>4.18</v>
      </c>
      <c r="K35" s="15">
        <f t="shared" si="2"/>
        <v>100</v>
      </c>
      <c r="L35" s="15">
        <f t="shared" si="3"/>
        <v>119.62</v>
      </c>
    </row>
    <row r="36" spans="1:12" s="14" customFormat="1" x14ac:dyDescent="0.25">
      <c r="A36" s="15">
        <v>27</v>
      </c>
      <c r="B36" s="15" t="s">
        <v>41</v>
      </c>
      <c r="C36" s="15">
        <v>1149</v>
      </c>
      <c r="D36" s="15">
        <v>2219.79</v>
      </c>
      <c r="E36" s="15">
        <v>2</v>
      </c>
      <c r="F36" s="15">
        <v>9.14</v>
      </c>
      <c r="G36" s="15">
        <f t="shared" si="0"/>
        <v>0.17</v>
      </c>
      <c r="H36" s="15">
        <f t="shared" si="1"/>
        <v>0.41</v>
      </c>
      <c r="I36" s="15">
        <v>16</v>
      </c>
      <c r="J36" s="15">
        <v>82.73</v>
      </c>
      <c r="K36" s="15">
        <f t="shared" si="2"/>
        <v>12.5</v>
      </c>
      <c r="L36" s="15">
        <f t="shared" si="3"/>
        <v>11.05</v>
      </c>
    </row>
    <row r="37" spans="1:12" s="14" customFormat="1" x14ac:dyDescent="0.25">
      <c r="A37" s="15">
        <v>28</v>
      </c>
      <c r="B37" s="15" t="s">
        <v>42</v>
      </c>
      <c r="C37" s="15">
        <v>145</v>
      </c>
      <c r="D37" s="15">
        <v>344.13</v>
      </c>
      <c r="E37" s="15">
        <v>18</v>
      </c>
      <c r="F37" s="15">
        <v>7.97</v>
      </c>
      <c r="G37" s="15">
        <f t="shared" si="0"/>
        <v>12.41</v>
      </c>
      <c r="H37" s="15">
        <f t="shared" si="1"/>
        <v>2.3199999999999998</v>
      </c>
      <c r="I37" s="15">
        <v>256</v>
      </c>
      <c r="J37" s="15">
        <v>149.31</v>
      </c>
      <c r="K37" s="15">
        <f t="shared" si="2"/>
        <v>7.03</v>
      </c>
      <c r="L37" s="15">
        <f t="shared" si="3"/>
        <v>5.34</v>
      </c>
    </row>
    <row r="38" spans="1:12" s="14" customFormat="1" x14ac:dyDescent="0.25">
      <c r="A38" s="15">
        <v>29</v>
      </c>
      <c r="B38" s="15" t="s">
        <v>43</v>
      </c>
      <c r="C38" s="15">
        <v>2015</v>
      </c>
      <c r="D38" s="15">
        <v>10607</v>
      </c>
      <c r="E38" s="15">
        <v>3</v>
      </c>
      <c r="F38" s="15">
        <v>3.45</v>
      </c>
      <c r="G38" s="15">
        <f t="shared" si="0"/>
        <v>0.15</v>
      </c>
      <c r="H38" s="15">
        <f t="shared" si="1"/>
        <v>0.03</v>
      </c>
      <c r="I38" s="15">
        <v>15</v>
      </c>
      <c r="J38" s="15">
        <v>3714.11</v>
      </c>
      <c r="K38" s="15">
        <f t="shared" si="2"/>
        <v>20</v>
      </c>
      <c r="L38" s="15">
        <f t="shared" si="3"/>
        <v>0.09</v>
      </c>
    </row>
    <row r="39" spans="1:12" s="14" customFormat="1" x14ac:dyDescent="0.25">
      <c r="A39" s="15">
        <v>30</v>
      </c>
      <c r="B39" s="15" t="s">
        <v>44</v>
      </c>
      <c r="C39" s="15">
        <v>115</v>
      </c>
      <c r="D39" s="15">
        <v>500</v>
      </c>
      <c r="E39" s="15">
        <v>10</v>
      </c>
      <c r="F39" s="15">
        <v>4.5999999999999996</v>
      </c>
      <c r="G39" s="15">
        <f t="shared" si="0"/>
        <v>8.6999999999999993</v>
      </c>
      <c r="H39" s="15">
        <f t="shared" si="1"/>
        <v>0.92</v>
      </c>
      <c r="I39" s="15">
        <v>16</v>
      </c>
      <c r="J39" s="15">
        <v>16.010000000000002</v>
      </c>
      <c r="K39" s="15">
        <f t="shared" si="2"/>
        <v>62.5</v>
      </c>
      <c r="L39" s="15">
        <f t="shared" si="3"/>
        <v>28.73</v>
      </c>
    </row>
    <row r="40" spans="1:12" s="14" customFormat="1" x14ac:dyDescent="0.25">
      <c r="A40" s="15">
        <v>31</v>
      </c>
      <c r="B40" s="15" t="s">
        <v>45</v>
      </c>
      <c r="C40" s="15">
        <v>347</v>
      </c>
      <c r="D40" s="15">
        <v>534.82000000000005</v>
      </c>
      <c r="E40" s="15">
        <v>5</v>
      </c>
      <c r="F40" s="15">
        <v>1.27</v>
      </c>
      <c r="G40" s="15">
        <f t="shared" si="0"/>
        <v>1.44</v>
      </c>
      <c r="H40" s="15">
        <f t="shared" si="1"/>
        <v>0.24</v>
      </c>
      <c r="I40" s="15">
        <v>73</v>
      </c>
      <c r="J40" s="15">
        <v>54.38</v>
      </c>
      <c r="K40" s="15">
        <f t="shared" si="2"/>
        <v>6.85</v>
      </c>
      <c r="L40" s="15">
        <f t="shared" si="3"/>
        <v>2.34</v>
      </c>
    </row>
    <row r="41" spans="1:12" s="14" customFormat="1" x14ac:dyDescent="0.25">
      <c r="A41" s="15">
        <v>32</v>
      </c>
      <c r="B41" s="15" t="s">
        <v>46</v>
      </c>
      <c r="C41" s="15">
        <v>592</v>
      </c>
      <c r="D41" s="15">
        <v>960</v>
      </c>
      <c r="E41" s="15">
        <v>10</v>
      </c>
      <c r="F41" s="15">
        <v>25.73</v>
      </c>
      <c r="G41" s="15">
        <f t="shared" si="0"/>
        <v>1.69</v>
      </c>
      <c r="H41" s="15">
        <f t="shared" si="1"/>
        <v>2.68</v>
      </c>
      <c r="I41" s="15">
        <v>153</v>
      </c>
      <c r="J41" s="15">
        <v>83.96</v>
      </c>
      <c r="K41" s="15">
        <f t="shared" si="2"/>
        <v>6.54</v>
      </c>
      <c r="L41" s="15">
        <f t="shared" si="3"/>
        <v>30.65</v>
      </c>
    </row>
    <row r="42" spans="1:12" s="14" customFormat="1" x14ac:dyDescent="0.25">
      <c r="A42" s="15">
        <v>33</v>
      </c>
      <c r="B42" s="15" t="s">
        <v>47</v>
      </c>
      <c r="C42" s="15">
        <v>1005</v>
      </c>
      <c r="D42" s="15">
        <v>270</v>
      </c>
      <c r="E42" s="15">
        <v>1</v>
      </c>
      <c r="F42" s="15">
        <v>26.58</v>
      </c>
      <c r="G42" s="15">
        <f t="shared" si="0"/>
        <v>0.1</v>
      </c>
      <c r="H42" s="15">
        <f t="shared" si="1"/>
        <v>9.84</v>
      </c>
      <c r="I42" s="15">
        <v>9</v>
      </c>
      <c r="J42" s="15">
        <v>89.65</v>
      </c>
      <c r="K42" s="15">
        <f t="shared" si="2"/>
        <v>11.11</v>
      </c>
      <c r="L42" s="15">
        <f t="shared" si="3"/>
        <v>29.65</v>
      </c>
    </row>
    <row r="43" spans="1:12" s="14" customFormat="1" x14ac:dyDescent="0.25">
      <c r="A43" s="35" t="s">
        <v>48</v>
      </c>
      <c r="B43" s="36"/>
      <c r="C43" s="15">
        <f>SUM(C10:C42)</f>
        <v>21659</v>
      </c>
      <c r="D43" s="15">
        <f>SUM(D10:D42)</f>
        <v>52466.549999999996</v>
      </c>
      <c r="E43" s="15">
        <f>SUM(E10:E42)</f>
        <v>125</v>
      </c>
      <c r="F43" s="15">
        <f>SUM(F10:F42)</f>
        <v>18744.789999999997</v>
      </c>
      <c r="G43" s="15">
        <f t="shared" si="0"/>
        <v>0.57999999999999996</v>
      </c>
      <c r="H43" s="15">
        <f t="shared" si="1"/>
        <v>35.729999999999997</v>
      </c>
      <c r="I43" s="15">
        <f>SUM(I10:I42)</f>
        <v>1750</v>
      </c>
      <c r="J43" s="15">
        <f>SUM(J10:J42)</f>
        <v>112731.08999999997</v>
      </c>
      <c r="K43" s="15" t="e">
        <f>SUM(K10:K42)</f>
        <v>#DIV/0!</v>
      </c>
      <c r="L43" s="15">
        <f>ROUND((E43/I43)*100,2)</f>
        <v>7.14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79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89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896</v>
      </c>
      <c r="D10" s="15">
        <v>7634.98</v>
      </c>
      <c r="E10" s="15">
        <v>6</v>
      </c>
      <c r="F10" s="15">
        <v>15359.66</v>
      </c>
      <c r="G10" s="15">
        <f t="shared" ref="G10:G43" si="0">ROUND((E10/C10)*100,2)</f>
        <v>0.67</v>
      </c>
      <c r="H10" s="15">
        <f t="shared" ref="H10:H43" si="1">ROUND((F10/D10)*100,2)</f>
        <v>201.17</v>
      </c>
      <c r="I10" s="15">
        <v>17</v>
      </c>
      <c r="J10" s="15">
        <v>2378.8200000000002</v>
      </c>
      <c r="K10" s="15">
        <f t="shared" ref="K10:K42" si="2">ROUND((E10/I10)*100,2)</f>
        <v>35.29</v>
      </c>
      <c r="L10" s="15">
        <f t="shared" ref="L10:L42" si="3">ROUND((F10/J10)*100,2)</f>
        <v>645.67999999999995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5</v>
      </c>
      <c r="F12" s="15">
        <v>3.75</v>
      </c>
      <c r="G12" s="15" t="e">
        <f t="shared" si="0"/>
        <v>#DIV/0!</v>
      </c>
      <c r="H12" s="15" t="e">
        <f t="shared" si="1"/>
        <v>#DIV/0!</v>
      </c>
      <c r="I12" s="15">
        <v>119</v>
      </c>
      <c r="J12" s="15">
        <v>1043.95</v>
      </c>
      <c r="K12" s="15">
        <f t="shared" si="2"/>
        <v>4.2</v>
      </c>
      <c r="L12" s="15">
        <f t="shared" si="3"/>
        <v>0.36</v>
      </c>
    </row>
    <row r="13" spans="1:12" s="14" customFormat="1" x14ac:dyDescent="0.25">
      <c r="A13" s="15">
        <v>4</v>
      </c>
      <c r="B13" s="15" t="s">
        <v>18</v>
      </c>
      <c r="C13" s="15">
        <v>30</v>
      </c>
      <c r="D13" s="15">
        <v>62</v>
      </c>
      <c r="E13" s="15">
        <v>0</v>
      </c>
      <c r="F13" s="15">
        <v>5</v>
      </c>
      <c r="G13" s="15">
        <f t="shared" si="0"/>
        <v>0</v>
      </c>
      <c r="H13" s="15">
        <f t="shared" si="1"/>
        <v>8.06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19</v>
      </c>
      <c r="C14" s="15">
        <v>60</v>
      </c>
      <c r="D14" s="15">
        <v>499.2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153</v>
      </c>
      <c r="D15" s="15">
        <v>665.18</v>
      </c>
      <c r="E15" s="15">
        <v>1</v>
      </c>
      <c r="F15" s="15">
        <v>0.7</v>
      </c>
      <c r="G15" s="15">
        <f t="shared" si="0"/>
        <v>0.65</v>
      </c>
      <c r="H15" s="15">
        <f t="shared" si="1"/>
        <v>0.11</v>
      </c>
      <c r="I15" s="15">
        <v>86</v>
      </c>
      <c r="J15" s="15">
        <v>172.13</v>
      </c>
      <c r="K15" s="15">
        <f t="shared" si="2"/>
        <v>1.1599999999999999</v>
      </c>
      <c r="L15" s="15">
        <f t="shared" si="3"/>
        <v>0.41</v>
      </c>
    </row>
    <row r="16" spans="1:12" s="14" customFormat="1" x14ac:dyDescent="0.25">
      <c r="A16" s="15">
        <v>7</v>
      </c>
      <c r="B16" s="15" t="s">
        <v>21</v>
      </c>
      <c r="C16" s="15">
        <v>160</v>
      </c>
      <c r="D16" s="15">
        <v>3085</v>
      </c>
      <c r="E16" s="15">
        <v>1</v>
      </c>
      <c r="F16" s="15">
        <v>3.18</v>
      </c>
      <c r="G16" s="15">
        <f t="shared" si="0"/>
        <v>0.63</v>
      </c>
      <c r="H16" s="15">
        <f t="shared" si="1"/>
        <v>0.1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149</v>
      </c>
      <c r="D17" s="15">
        <v>2680.97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4</v>
      </c>
      <c r="J17" s="15">
        <v>1010.26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60</v>
      </c>
      <c r="D18" s="15">
        <v>125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443</v>
      </c>
      <c r="D19" s="15">
        <v>2335.5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0</v>
      </c>
      <c r="F22" s="15">
        <v>0</v>
      </c>
      <c r="G22" s="15" t="e">
        <f t="shared" si="0"/>
        <v>#DIV/0!</v>
      </c>
      <c r="H22" s="15" t="e">
        <f t="shared" si="1"/>
        <v>#DIV/0!</v>
      </c>
      <c r="I22" s="15">
        <v>3</v>
      </c>
      <c r="J22" s="15">
        <v>1545.34</v>
      </c>
      <c r="K22" s="15">
        <f t="shared" si="2"/>
        <v>0</v>
      </c>
      <c r="L22" s="15">
        <f t="shared" si="3"/>
        <v>0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3</v>
      </c>
      <c r="J24" s="15">
        <v>333.45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1649</v>
      </c>
      <c r="D25" s="15">
        <v>1618.4</v>
      </c>
      <c r="E25" s="15">
        <v>1</v>
      </c>
      <c r="F25" s="15">
        <v>1.18</v>
      </c>
      <c r="G25" s="15">
        <f t="shared" si="0"/>
        <v>0.06</v>
      </c>
      <c r="H25" s="15">
        <f t="shared" si="1"/>
        <v>7.0000000000000007E-2</v>
      </c>
      <c r="I25" s="15">
        <v>1</v>
      </c>
      <c r="J25" s="15">
        <v>1.19</v>
      </c>
      <c r="K25" s="15">
        <f t="shared" si="2"/>
        <v>100</v>
      </c>
      <c r="L25" s="15">
        <f t="shared" si="3"/>
        <v>99.16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3</v>
      </c>
      <c r="F26" s="15">
        <v>31.95</v>
      </c>
      <c r="G26" s="15" t="e">
        <f t="shared" si="0"/>
        <v>#DIV/0!</v>
      </c>
      <c r="H26" s="15" t="e">
        <f t="shared" si="1"/>
        <v>#DIV/0!</v>
      </c>
      <c r="I26" s="15">
        <v>106</v>
      </c>
      <c r="J26" s="15">
        <v>878.48</v>
      </c>
      <c r="K26" s="15">
        <f t="shared" si="2"/>
        <v>2.83</v>
      </c>
      <c r="L26" s="15">
        <f t="shared" si="3"/>
        <v>3.64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</v>
      </c>
      <c r="F27" s="15">
        <v>1.25</v>
      </c>
      <c r="G27" s="15" t="e">
        <f t="shared" si="0"/>
        <v>#DIV/0!</v>
      </c>
      <c r="H27" s="15" t="e">
        <f t="shared" si="1"/>
        <v>#DIV/0!</v>
      </c>
      <c r="I27" s="15">
        <v>10</v>
      </c>
      <c r="J27" s="15">
        <v>662.67</v>
      </c>
      <c r="K27" s="15">
        <f t="shared" si="2"/>
        <v>10</v>
      </c>
      <c r="L27" s="15">
        <f t="shared" si="3"/>
        <v>0.19</v>
      </c>
    </row>
    <row r="28" spans="1:12" s="14" customFormat="1" x14ac:dyDescent="0.25">
      <c r="A28" s="15">
        <v>19</v>
      </c>
      <c r="B28" s="15" t="s">
        <v>33</v>
      </c>
      <c r="C28" s="15">
        <v>84</v>
      </c>
      <c r="D28" s="15">
        <v>149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34</v>
      </c>
      <c r="C29" s="15">
        <v>2228</v>
      </c>
      <c r="D29" s="15">
        <v>6838.54</v>
      </c>
      <c r="E29" s="15">
        <v>0</v>
      </c>
      <c r="F29" s="15">
        <v>0</v>
      </c>
      <c r="G29" s="15">
        <f t="shared" si="0"/>
        <v>0</v>
      </c>
      <c r="H29" s="15">
        <f t="shared" si="1"/>
        <v>0</v>
      </c>
      <c r="I29" s="15">
        <v>2</v>
      </c>
      <c r="J29" s="15">
        <v>1586.37</v>
      </c>
      <c r="K29" s="15">
        <f t="shared" si="2"/>
        <v>0</v>
      </c>
      <c r="L29" s="15">
        <f t="shared" si="3"/>
        <v>0</v>
      </c>
    </row>
    <row r="30" spans="1:12" s="14" customFormat="1" x14ac:dyDescent="0.25">
      <c r="A30" s="15">
        <v>21</v>
      </c>
      <c r="B30" s="15" t="s">
        <v>35</v>
      </c>
      <c r="C30" s="15">
        <v>2</v>
      </c>
      <c r="D30" s="15">
        <v>80.3</v>
      </c>
      <c r="E30" s="15">
        <v>7</v>
      </c>
      <c r="F30" s="15">
        <v>79.430000000000007</v>
      </c>
      <c r="G30" s="15">
        <f t="shared" si="0"/>
        <v>350</v>
      </c>
      <c r="H30" s="15">
        <f t="shared" si="1"/>
        <v>98.92</v>
      </c>
      <c r="I30" s="15">
        <v>15</v>
      </c>
      <c r="J30" s="15">
        <v>2984.39</v>
      </c>
      <c r="K30" s="15">
        <f t="shared" si="2"/>
        <v>46.67</v>
      </c>
      <c r="L30" s="15">
        <f t="shared" si="3"/>
        <v>2.66</v>
      </c>
    </row>
    <row r="31" spans="1:12" s="14" customFormat="1" x14ac:dyDescent="0.25">
      <c r="A31" s="15">
        <v>22</v>
      </c>
      <c r="B31" s="15" t="s">
        <v>36</v>
      </c>
      <c r="C31" s="15">
        <v>178</v>
      </c>
      <c r="D31" s="15">
        <v>118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10</v>
      </c>
      <c r="J31" s="15">
        <v>58.78</v>
      </c>
      <c r="K31" s="15">
        <f t="shared" si="2"/>
        <v>0</v>
      </c>
      <c r="L31" s="15">
        <f t="shared" si="3"/>
        <v>0</v>
      </c>
    </row>
    <row r="32" spans="1:12" s="14" customFormat="1" x14ac:dyDescent="0.25">
      <c r="A32" s="15">
        <v>23</v>
      </c>
      <c r="B32" s="15" t="s">
        <v>37</v>
      </c>
      <c r="C32" s="15">
        <v>490</v>
      </c>
      <c r="D32" s="15">
        <v>849.5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38</v>
      </c>
      <c r="C33" s="15">
        <v>656</v>
      </c>
      <c r="D33" s="15">
        <v>507.2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15">
        <v>1</v>
      </c>
      <c r="J33" s="15">
        <v>0.51</v>
      </c>
      <c r="K33" s="15">
        <f t="shared" si="2"/>
        <v>0</v>
      </c>
      <c r="L33" s="15">
        <f t="shared" si="3"/>
        <v>0</v>
      </c>
    </row>
    <row r="34" spans="1:12" s="14" customFormat="1" x14ac:dyDescent="0.25">
      <c r="A34" s="15">
        <v>25</v>
      </c>
      <c r="B34" s="15" t="s">
        <v>39</v>
      </c>
      <c r="C34" s="15">
        <v>439</v>
      </c>
      <c r="D34" s="15">
        <v>2098.83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0</v>
      </c>
      <c r="J34" s="15">
        <v>0</v>
      </c>
      <c r="K34" s="15" t="e">
        <f t="shared" si="2"/>
        <v>#DIV/0!</v>
      </c>
      <c r="L34" s="15" t="e">
        <f t="shared" si="3"/>
        <v>#DIV/0!</v>
      </c>
    </row>
    <row r="35" spans="1:12" s="14" customFormat="1" x14ac:dyDescent="0.25">
      <c r="A35" s="15">
        <v>26</v>
      </c>
      <c r="B35" s="15" t="s">
        <v>40</v>
      </c>
      <c r="C35" s="15">
        <v>40</v>
      </c>
      <c r="D35" s="15">
        <v>159.99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3</v>
      </c>
      <c r="J35" s="15">
        <v>3.41</v>
      </c>
      <c r="K35" s="15">
        <f t="shared" si="2"/>
        <v>0</v>
      </c>
      <c r="L35" s="15">
        <f t="shared" si="3"/>
        <v>0</v>
      </c>
    </row>
    <row r="36" spans="1:12" s="14" customFormat="1" x14ac:dyDescent="0.25">
      <c r="A36" s="15">
        <v>27</v>
      </c>
      <c r="B36" s="15" t="s">
        <v>41</v>
      </c>
      <c r="C36" s="15">
        <v>1046</v>
      </c>
      <c r="D36" s="15">
        <v>2009</v>
      </c>
      <c r="E36" s="15">
        <v>4</v>
      </c>
      <c r="F36" s="15">
        <v>385.58</v>
      </c>
      <c r="G36" s="15">
        <f t="shared" si="0"/>
        <v>0.38</v>
      </c>
      <c r="H36" s="15">
        <f t="shared" si="1"/>
        <v>19.190000000000001</v>
      </c>
      <c r="I36" s="15">
        <v>21</v>
      </c>
      <c r="J36" s="15">
        <v>3200.86</v>
      </c>
      <c r="K36" s="15">
        <f t="shared" si="2"/>
        <v>19.05</v>
      </c>
      <c r="L36" s="15">
        <f t="shared" si="3"/>
        <v>12.05</v>
      </c>
    </row>
    <row r="37" spans="1:12" s="14" customFormat="1" x14ac:dyDescent="0.25">
      <c r="A37" s="15">
        <v>28</v>
      </c>
      <c r="B37" s="15" t="s">
        <v>42</v>
      </c>
      <c r="C37" s="15">
        <v>18</v>
      </c>
      <c r="D37" s="15">
        <v>50</v>
      </c>
      <c r="E37" s="15">
        <v>0</v>
      </c>
      <c r="F37" s="15">
        <v>18</v>
      </c>
      <c r="G37" s="15">
        <f t="shared" si="0"/>
        <v>0</v>
      </c>
      <c r="H37" s="15">
        <f t="shared" si="1"/>
        <v>36</v>
      </c>
      <c r="I37" s="15">
        <v>1</v>
      </c>
      <c r="J37" s="15">
        <v>0.5</v>
      </c>
      <c r="K37" s="15">
        <f t="shared" si="2"/>
        <v>0</v>
      </c>
      <c r="L37" s="15">
        <f t="shared" si="3"/>
        <v>3600</v>
      </c>
    </row>
    <row r="38" spans="1:12" s="14" customFormat="1" x14ac:dyDescent="0.25">
      <c r="A38" s="15">
        <v>29</v>
      </c>
      <c r="B38" s="15" t="s">
        <v>43</v>
      </c>
      <c r="C38" s="15">
        <v>485</v>
      </c>
      <c r="D38" s="15">
        <v>3996</v>
      </c>
      <c r="E38" s="15">
        <v>19</v>
      </c>
      <c r="F38" s="15">
        <v>500.71</v>
      </c>
      <c r="G38" s="15">
        <f t="shared" si="0"/>
        <v>3.92</v>
      </c>
      <c r="H38" s="15">
        <f t="shared" si="1"/>
        <v>12.53</v>
      </c>
      <c r="I38" s="15">
        <v>21</v>
      </c>
      <c r="J38" s="15">
        <v>3522.63</v>
      </c>
      <c r="K38" s="15">
        <f t="shared" si="2"/>
        <v>90.48</v>
      </c>
      <c r="L38" s="15">
        <f t="shared" si="3"/>
        <v>14.21</v>
      </c>
    </row>
    <row r="39" spans="1:12" s="14" customFormat="1" x14ac:dyDescent="0.25">
      <c r="A39" s="15">
        <v>30</v>
      </c>
      <c r="B39" s="15" t="s">
        <v>44</v>
      </c>
      <c r="C39" s="15">
        <v>162</v>
      </c>
      <c r="D39" s="15">
        <v>600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7</v>
      </c>
      <c r="J39" s="15">
        <v>973.05</v>
      </c>
      <c r="K39" s="15">
        <f t="shared" si="2"/>
        <v>0</v>
      </c>
      <c r="L39" s="15">
        <f t="shared" si="3"/>
        <v>0</v>
      </c>
    </row>
    <row r="40" spans="1:12" s="14" customFormat="1" x14ac:dyDescent="0.25">
      <c r="A40" s="15">
        <v>31</v>
      </c>
      <c r="B40" s="15" t="s">
        <v>45</v>
      </c>
      <c r="C40" s="15">
        <v>670</v>
      </c>
      <c r="D40" s="15">
        <v>372.9</v>
      </c>
      <c r="E40" s="15">
        <v>2</v>
      </c>
      <c r="F40" s="15">
        <v>1</v>
      </c>
      <c r="G40" s="15">
        <f t="shared" si="0"/>
        <v>0.3</v>
      </c>
      <c r="H40" s="15">
        <f t="shared" si="1"/>
        <v>0.27</v>
      </c>
      <c r="I40" s="15">
        <v>1</v>
      </c>
      <c r="J40" s="15">
        <v>2.5</v>
      </c>
      <c r="K40" s="15">
        <f t="shared" si="2"/>
        <v>200</v>
      </c>
      <c r="L40" s="15">
        <f t="shared" si="3"/>
        <v>40</v>
      </c>
    </row>
    <row r="41" spans="1:12" s="14" customFormat="1" x14ac:dyDescent="0.25">
      <c r="A41" s="15">
        <v>32</v>
      </c>
      <c r="B41" s="15" t="s">
        <v>46</v>
      </c>
      <c r="C41" s="15">
        <v>578</v>
      </c>
      <c r="D41" s="15">
        <v>600</v>
      </c>
      <c r="E41" s="15">
        <v>5</v>
      </c>
      <c r="F41" s="15">
        <v>209.69</v>
      </c>
      <c r="G41" s="15">
        <f t="shared" si="0"/>
        <v>0.87</v>
      </c>
      <c r="H41" s="15">
        <f t="shared" si="1"/>
        <v>34.950000000000003</v>
      </c>
      <c r="I41" s="15">
        <v>167</v>
      </c>
      <c r="J41" s="15">
        <v>5187.95</v>
      </c>
      <c r="K41" s="15">
        <f t="shared" si="2"/>
        <v>2.99</v>
      </c>
      <c r="L41" s="15">
        <f t="shared" si="3"/>
        <v>4.04</v>
      </c>
    </row>
    <row r="42" spans="1:12" s="14" customFormat="1" x14ac:dyDescent="0.25">
      <c r="A42" s="15">
        <v>33</v>
      </c>
      <c r="B42" s="15" t="s">
        <v>47</v>
      </c>
      <c r="C42" s="15">
        <v>543</v>
      </c>
      <c r="D42" s="15">
        <v>90</v>
      </c>
      <c r="E42" s="15">
        <v>2</v>
      </c>
      <c r="F42" s="15">
        <v>4.01</v>
      </c>
      <c r="G42" s="15">
        <f t="shared" si="0"/>
        <v>0.37</v>
      </c>
      <c r="H42" s="15">
        <f t="shared" si="1"/>
        <v>4.46</v>
      </c>
      <c r="I42" s="15">
        <v>4</v>
      </c>
      <c r="J42" s="15">
        <v>21.43</v>
      </c>
      <c r="K42" s="15">
        <f t="shared" si="2"/>
        <v>50</v>
      </c>
      <c r="L42" s="15">
        <f t="shared" si="3"/>
        <v>18.71</v>
      </c>
    </row>
    <row r="43" spans="1:12" s="14" customFormat="1" x14ac:dyDescent="0.25">
      <c r="A43" s="35" t="s">
        <v>48</v>
      </c>
      <c r="B43" s="36"/>
      <c r="C43" s="15">
        <f>SUM(C10:C42)</f>
        <v>11219</v>
      </c>
      <c r="D43" s="15">
        <f>SUM(D10:D42)</f>
        <v>37225.490000000013</v>
      </c>
      <c r="E43" s="15">
        <f>SUM(E10:E42)</f>
        <v>57</v>
      </c>
      <c r="F43" s="15">
        <f>SUM(F10:F42)</f>
        <v>16605.09</v>
      </c>
      <c r="G43" s="15">
        <f t="shared" si="0"/>
        <v>0.51</v>
      </c>
      <c r="H43" s="15">
        <f t="shared" si="1"/>
        <v>44.61</v>
      </c>
      <c r="I43" s="15">
        <f>SUM(I10:I42)</f>
        <v>602</v>
      </c>
      <c r="J43" s="15">
        <f>SUM(J10:J42)</f>
        <v>25568.670000000002</v>
      </c>
      <c r="K43" s="15" t="e">
        <f>SUM(K10:K42)</f>
        <v>#DIV/0!</v>
      </c>
      <c r="L43" s="15">
        <f>ROUND((E43/I43)*100,2)</f>
        <v>9.4700000000000006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="90" zoomScaleSheetLayoutView="90" workbookViewId="0">
      <selection activeCell="G10" sqref="G10:H43"/>
    </sheetView>
  </sheetViews>
  <sheetFormatPr defaultRowHeight="15" x14ac:dyDescent="0.25"/>
  <cols>
    <col min="1" max="1" width="5.7109375" style="9" customWidth="1"/>
    <col min="2" max="2" width="22" style="9" customWidth="1"/>
    <col min="3" max="3" width="11.42578125" style="9" customWidth="1"/>
    <col min="4" max="4" width="12" style="9" customWidth="1"/>
    <col min="5" max="5" width="12.140625" style="9" customWidth="1"/>
    <col min="6" max="6" width="12" style="9" customWidth="1"/>
    <col min="7" max="7" width="10" style="9" customWidth="1"/>
    <col min="8" max="8" width="11" style="9" customWidth="1"/>
    <col min="9" max="9" width="11.5703125" style="9" customWidth="1"/>
    <col min="10" max="10" width="12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tr">
        <f>ACP!A3</f>
        <v>DISTRICTWISE STATEMENT SHOWING TARGET, DISBURSEMENT &amp; OUTSTANDING UNDER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51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52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7.25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4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83429</v>
      </c>
      <c r="D10" s="44">
        <v>297186.99</v>
      </c>
      <c r="E10" s="44">
        <v>94532</v>
      </c>
      <c r="F10" s="44">
        <v>184015.65</v>
      </c>
      <c r="G10" s="16">
        <f t="shared" ref="G10:G43" si="0">ROUND((E10/C10)*100,2)</f>
        <v>113.31</v>
      </c>
      <c r="H10" s="16">
        <f t="shared" ref="H10:H43" si="1">ROUND((F10/D10)*100,2)</f>
        <v>61.92</v>
      </c>
      <c r="I10" s="44">
        <v>113393</v>
      </c>
      <c r="J10" s="44">
        <v>274205.62</v>
      </c>
    </row>
    <row r="11" spans="1:10" s="14" customFormat="1" x14ac:dyDescent="0.25">
      <c r="A11" s="15">
        <v>2</v>
      </c>
      <c r="B11" s="15" t="s">
        <v>16</v>
      </c>
      <c r="C11" s="44">
        <v>155270</v>
      </c>
      <c r="D11" s="44">
        <v>371174</v>
      </c>
      <c r="E11" s="44">
        <v>116682</v>
      </c>
      <c r="F11" s="44">
        <v>215819.08</v>
      </c>
      <c r="G11" s="16">
        <f t="shared" si="0"/>
        <v>75.150000000000006</v>
      </c>
      <c r="H11" s="16">
        <f t="shared" si="1"/>
        <v>58.14</v>
      </c>
      <c r="I11" s="44">
        <v>160751</v>
      </c>
      <c r="J11" s="44">
        <v>282975.86</v>
      </c>
    </row>
    <row r="12" spans="1:10" s="14" customFormat="1" x14ac:dyDescent="0.25">
      <c r="A12" s="15">
        <v>3</v>
      </c>
      <c r="B12" s="15" t="s">
        <v>17</v>
      </c>
      <c r="C12" s="44">
        <v>70179</v>
      </c>
      <c r="D12" s="44">
        <v>174327.35</v>
      </c>
      <c r="E12" s="44">
        <v>16017</v>
      </c>
      <c r="F12" s="44">
        <v>40303.07</v>
      </c>
      <c r="G12" s="16">
        <f t="shared" si="0"/>
        <v>22.82</v>
      </c>
      <c r="H12" s="16">
        <f t="shared" si="1"/>
        <v>23.12</v>
      </c>
      <c r="I12" s="44">
        <v>63571</v>
      </c>
      <c r="J12" s="44">
        <v>142466.69</v>
      </c>
    </row>
    <row r="13" spans="1:10" s="14" customFormat="1" x14ac:dyDescent="0.25">
      <c r="A13" s="15">
        <v>4</v>
      </c>
      <c r="B13" s="15" t="s">
        <v>18</v>
      </c>
      <c r="C13" s="44">
        <v>140532</v>
      </c>
      <c r="D13" s="44">
        <v>169951.26</v>
      </c>
      <c r="E13" s="44">
        <v>38061</v>
      </c>
      <c r="F13" s="44">
        <v>84110.56</v>
      </c>
      <c r="G13" s="16">
        <f t="shared" si="0"/>
        <v>27.08</v>
      </c>
      <c r="H13" s="16">
        <f t="shared" si="1"/>
        <v>49.49</v>
      </c>
      <c r="I13" s="44">
        <v>60895</v>
      </c>
      <c r="J13" s="44">
        <v>150423.76999999999</v>
      </c>
    </row>
    <row r="14" spans="1:10" s="14" customFormat="1" x14ac:dyDescent="0.25">
      <c r="A14" s="15">
        <v>5</v>
      </c>
      <c r="B14" s="15" t="s">
        <v>19</v>
      </c>
      <c r="C14" s="44">
        <v>233556</v>
      </c>
      <c r="D14" s="44">
        <v>474454.64</v>
      </c>
      <c r="E14" s="44">
        <v>116757</v>
      </c>
      <c r="F14" s="44">
        <v>208512.98</v>
      </c>
      <c r="G14" s="16">
        <f t="shared" si="0"/>
        <v>49.99</v>
      </c>
      <c r="H14" s="16">
        <f t="shared" si="1"/>
        <v>43.95</v>
      </c>
      <c r="I14" s="44">
        <v>192085</v>
      </c>
      <c r="J14" s="44">
        <v>412317.72</v>
      </c>
    </row>
    <row r="15" spans="1:10" s="14" customFormat="1" x14ac:dyDescent="0.25">
      <c r="A15" s="15">
        <v>6</v>
      </c>
      <c r="B15" s="15" t="s">
        <v>20</v>
      </c>
      <c r="C15" s="44">
        <v>29870</v>
      </c>
      <c r="D15" s="44">
        <v>203877.98</v>
      </c>
      <c r="E15" s="44">
        <v>23363</v>
      </c>
      <c r="F15" s="44">
        <v>53140.98</v>
      </c>
      <c r="G15" s="16">
        <f t="shared" si="0"/>
        <v>78.22</v>
      </c>
      <c r="H15" s="16">
        <f t="shared" si="1"/>
        <v>26.07</v>
      </c>
      <c r="I15" s="44">
        <v>52652</v>
      </c>
      <c r="J15" s="44">
        <v>130577.05</v>
      </c>
    </row>
    <row r="16" spans="1:10" s="14" customFormat="1" x14ac:dyDescent="0.25">
      <c r="A16" s="15">
        <v>7</v>
      </c>
      <c r="B16" s="15" t="s">
        <v>21</v>
      </c>
      <c r="C16" s="44">
        <v>152440</v>
      </c>
      <c r="D16" s="44">
        <v>286400</v>
      </c>
      <c r="E16" s="44">
        <v>80770</v>
      </c>
      <c r="F16" s="44">
        <v>127355.13</v>
      </c>
      <c r="G16" s="16">
        <f t="shared" si="0"/>
        <v>52.98</v>
      </c>
      <c r="H16" s="16">
        <f t="shared" si="1"/>
        <v>44.47</v>
      </c>
      <c r="I16" s="44">
        <v>120235</v>
      </c>
      <c r="J16" s="44">
        <v>206350.27</v>
      </c>
    </row>
    <row r="17" spans="1:10" s="14" customFormat="1" x14ac:dyDescent="0.25">
      <c r="A17" s="15">
        <v>8</v>
      </c>
      <c r="B17" s="15" t="s">
        <v>22</v>
      </c>
      <c r="C17" s="44">
        <v>171121</v>
      </c>
      <c r="D17" s="44">
        <v>163684.98000000001</v>
      </c>
      <c r="E17" s="44">
        <v>42710</v>
      </c>
      <c r="F17" s="44">
        <v>75878.17</v>
      </c>
      <c r="G17" s="16">
        <f t="shared" si="0"/>
        <v>24.96</v>
      </c>
      <c r="H17" s="16">
        <f t="shared" si="1"/>
        <v>46.36</v>
      </c>
      <c r="I17" s="44">
        <v>57881</v>
      </c>
      <c r="J17" s="44">
        <v>102884.49</v>
      </c>
    </row>
    <row r="18" spans="1:10" s="14" customFormat="1" x14ac:dyDescent="0.25">
      <c r="A18" s="15">
        <v>9</v>
      </c>
      <c r="B18" s="15" t="s">
        <v>23</v>
      </c>
      <c r="C18" s="44">
        <v>34800</v>
      </c>
      <c r="D18" s="44">
        <v>71100</v>
      </c>
      <c r="E18" s="44">
        <v>9354</v>
      </c>
      <c r="F18" s="44">
        <v>14874.92</v>
      </c>
      <c r="G18" s="16">
        <f t="shared" si="0"/>
        <v>26.88</v>
      </c>
      <c r="H18" s="16">
        <f t="shared" si="1"/>
        <v>20.92</v>
      </c>
      <c r="I18" s="44">
        <v>32123</v>
      </c>
      <c r="J18" s="44">
        <v>54216.46</v>
      </c>
    </row>
    <row r="19" spans="1:10" s="14" customFormat="1" x14ac:dyDescent="0.25">
      <c r="A19" s="15">
        <v>10</v>
      </c>
      <c r="B19" s="15" t="s">
        <v>24</v>
      </c>
      <c r="C19" s="44">
        <v>80700</v>
      </c>
      <c r="D19" s="44">
        <v>51191.9</v>
      </c>
      <c r="E19" s="44">
        <v>27565</v>
      </c>
      <c r="F19" s="44">
        <v>16992.12</v>
      </c>
      <c r="G19" s="16">
        <f t="shared" si="0"/>
        <v>34.159999999999997</v>
      </c>
      <c r="H19" s="16">
        <f t="shared" si="1"/>
        <v>33.19</v>
      </c>
      <c r="I19" s="44">
        <v>54658</v>
      </c>
      <c r="J19" s="44">
        <v>50839.73</v>
      </c>
    </row>
    <row r="20" spans="1:10" s="14" customFormat="1" x14ac:dyDescent="0.25">
      <c r="A20" s="15">
        <v>11</v>
      </c>
      <c r="B20" s="15" t="s">
        <v>25</v>
      </c>
      <c r="C20" s="44">
        <v>4300</v>
      </c>
      <c r="D20" s="44">
        <v>3500</v>
      </c>
      <c r="E20" s="44">
        <v>101</v>
      </c>
      <c r="F20" s="44">
        <v>85.87</v>
      </c>
      <c r="G20" s="16">
        <f t="shared" si="0"/>
        <v>2.35</v>
      </c>
      <c r="H20" s="16">
        <f t="shared" si="1"/>
        <v>2.4500000000000002</v>
      </c>
      <c r="I20" s="44">
        <v>2020</v>
      </c>
      <c r="J20" s="44">
        <v>1516.2</v>
      </c>
    </row>
    <row r="21" spans="1:10" s="14" customFormat="1" x14ac:dyDescent="0.25">
      <c r="A21" s="15">
        <v>12</v>
      </c>
      <c r="B21" s="15" t="s">
        <v>26</v>
      </c>
      <c r="C21" s="44">
        <v>77610</v>
      </c>
      <c r="D21" s="44">
        <v>98716.33</v>
      </c>
      <c r="E21" s="44">
        <v>56700</v>
      </c>
      <c r="F21" s="44">
        <v>111675.95</v>
      </c>
      <c r="G21" s="16">
        <f t="shared" si="0"/>
        <v>73.06</v>
      </c>
      <c r="H21" s="16">
        <f t="shared" si="1"/>
        <v>113.13</v>
      </c>
      <c r="I21" s="44">
        <v>76843</v>
      </c>
      <c r="J21" s="44">
        <v>137387.32999999999</v>
      </c>
    </row>
    <row r="22" spans="1:10" s="14" customFormat="1" x14ac:dyDescent="0.25">
      <c r="A22" s="15">
        <v>13</v>
      </c>
      <c r="B22" s="15" t="s">
        <v>27</v>
      </c>
      <c r="C22" s="44">
        <v>33108</v>
      </c>
      <c r="D22" s="44">
        <v>162054.74</v>
      </c>
      <c r="E22" s="44">
        <v>24389</v>
      </c>
      <c r="F22" s="44">
        <v>51916.5</v>
      </c>
      <c r="G22" s="16">
        <f t="shared" si="0"/>
        <v>73.66</v>
      </c>
      <c r="H22" s="16">
        <f t="shared" si="1"/>
        <v>32.04</v>
      </c>
      <c r="I22" s="44">
        <v>45268</v>
      </c>
      <c r="J22" s="44">
        <v>119424.57</v>
      </c>
    </row>
    <row r="23" spans="1:10" s="14" customFormat="1" x14ac:dyDescent="0.25">
      <c r="A23" s="15">
        <v>14</v>
      </c>
      <c r="B23" s="15" t="s">
        <v>28</v>
      </c>
      <c r="C23" s="44">
        <v>180578</v>
      </c>
      <c r="D23" s="44">
        <v>198311.64</v>
      </c>
      <c r="E23" s="44">
        <v>34818</v>
      </c>
      <c r="F23" s="44">
        <v>62623.28</v>
      </c>
      <c r="G23" s="16">
        <f t="shared" si="0"/>
        <v>19.28</v>
      </c>
      <c r="H23" s="16">
        <f t="shared" si="1"/>
        <v>31.58</v>
      </c>
      <c r="I23" s="44">
        <v>68094</v>
      </c>
      <c r="J23" s="44">
        <v>141760.16</v>
      </c>
    </row>
    <row r="24" spans="1:10" s="14" customFormat="1" x14ac:dyDescent="0.25">
      <c r="A24" s="15">
        <v>15</v>
      </c>
      <c r="B24" s="15" t="s">
        <v>29</v>
      </c>
      <c r="C24" s="44">
        <v>180358</v>
      </c>
      <c r="D24" s="44">
        <v>271723.24</v>
      </c>
      <c r="E24" s="44">
        <v>94752</v>
      </c>
      <c r="F24" s="44">
        <v>199788.09</v>
      </c>
      <c r="G24" s="16">
        <f t="shared" si="0"/>
        <v>52.54</v>
      </c>
      <c r="H24" s="16">
        <f t="shared" si="1"/>
        <v>73.53</v>
      </c>
      <c r="I24" s="44">
        <v>126559</v>
      </c>
      <c r="J24" s="44">
        <v>258608.16</v>
      </c>
    </row>
    <row r="25" spans="1:10" s="14" customFormat="1" x14ac:dyDescent="0.25">
      <c r="A25" s="15">
        <v>16</v>
      </c>
      <c r="B25" s="15" t="s">
        <v>30</v>
      </c>
      <c r="C25" s="44">
        <v>226369</v>
      </c>
      <c r="D25" s="44">
        <v>452117.43</v>
      </c>
      <c r="E25" s="44">
        <v>97414</v>
      </c>
      <c r="F25" s="44">
        <v>258763.43</v>
      </c>
      <c r="G25" s="16">
        <f t="shared" si="0"/>
        <v>43.03</v>
      </c>
      <c r="H25" s="16">
        <f t="shared" si="1"/>
        <v>57.23</v>
      </c>
      <c r="I25" s="44">
        <v>129320</v>
      </c>
      <c r="J25" s="44">
        <v>299820.65999999997</v>
      </c>
    </row>
    <row r="26" spans="1:10" s="14" customFormat="1" x14ac:dyDescent="0.25">
      <c r="A26" s="15">
        <v>17</v>
      </c>
      <c r="B26" s="15" t="s">
        <v>31</v>
      </c>
      <c r="C26" s="44">
        <v>64278</v>
      </c>
      <c r="D26" s="44">
        <v>144606.17000000001</v>
      </c>
      <c r="E26" s="44">
        <v>15469</v>
      </c>
      <c r="F26" s="44">
        <v>46297.3</v>
      </c>
      <c r="G26" s="16">
        <f t="shared" si="0"/>
        <v>24.07</v>
      </c>
      <c r="H26" s="16">
        <f t="shared" si="1"/>
        <v>32.020000000000003</v>
      </c>
      <c r="I26" s="44">
        <v>60651</v>
      </c>
      <c r="J26" s="44">
        <v>155455.63</v>
      </c>
    </row>
    <row r="27" spans="1:10" s="14" customFormat="1" x14ac:dyDescent="0.25">
      <c r="A27" s="15">
        <v>18</v>
      </c>
      <c r="B27" s="15" t="s">
        <v>32</v>
      </c>
      <c r="C27" s="44">
        <v>65642</v>
      </c>
      <c r="D27" s="44">
        <v>189800</v>
      </c>
      <c r="E27" s="44">
        <v>31625</v>
      </c>
      <c r="F27" s="44">
        <v>92184.85</v>
      </c>
      <c r="G27" s="16">
        <f t="shared" si="0"/>
        <v>48.18</v>
      </c>
      <c r="H27" s="16">
        <f t="shared" si="1"/>
        <v>48.57</v>
      </c>
      <c r="I27" s="44">
        <v>83223</v>
      </c>
      <c r="J27" s="44">
        <v>246145.03</v>
      </c>
    </row>
    <row r="28" spans="1:10" s="14" customFormat="1" x14ac:dyDescent="0.25">
      <c r="A28" s="15">
        <v>19</v>
      </c>
      <c r="B28" s="15" t="s">
        <v>33</v>
      </c>
      <c r="C28" s="44">
        <v>43671</v>
      </c>
      <c r="D28" s="44">
        <v>41624</v>
      </c>
      <c r="E28" s="44">
        <v>21786</v>
      </c>
      <c r="F28" s="44">
        <v>22121.46</v>
      </c>
      <c r="G28" s="16">
        <f t="shared" si="0"/>
        <v>49.89</v>
      </c>
      <c r="H28" s="16">
        <f t="shared" si="1"/>
        <v>53.15</v>
      </c>
      <c r="I28" s="44">
        <v>47338</v>
      </c>
      <c r="J28" s="44">
        <v>58189.34</v>
      </c>
    </row>
    <row r="29" spans="1:10" s="14" customFormat="1" x14ac:dyDescent="0.25">
      <c r="A29" s="15">
        <v>20</v>
      </c>
      <c r="B29" s="15" t="s">
        <v>34</v>
      </c>
      <c r="C29" s="44">
        <v>356408</v>
      </c>
      <c r="D29" s="44">
        <v>327542.93</v>
      </c>
      <c r="E29" s="44">
        <v>80007</v>
      </c>
      <c r="F29" s="44">
        <v>151827.65</v>
      </c>
      <c r="G29" s="16">
        <f t="shared" si="0"/>
        <v>22.45</v>
      </c>
      <c r="H29" s="16">
        <f t="shared" si="1"/>
        <v>46.35</v>
      </c>
      <c r="I29" s="44">
        <v>129672</v>
      </c>
      <c r="J29" s="44">
        <v>281695.24</v>
      </c>
    </row>
    <row r="30" spans="1:10" s="14" customFormat="1" x14ac:dyDescent="0.25">
      <c r="A30" s="15">
        <v>21</v>
      </c>
      <c r="B30" s="15" t="s">
        <v>35</v>
      </c>
      <c r="C30" s="44">
        <v>242745</v>
      </c>
      <c r="D30" s="44">
        <v>194325.96</v>
      </c>
      <c r="E30" s="44">
        <v>80543</v>
      </c>
      <c r="F30" s="44">
        <v>149639.29</v>
      </c>
      <c r="G30" s="16">
        <f t="shared" si="0"/>
        <v>33.18</v>
      </c>
      <c r="H30" s="16">
        <f t="shared" si="1"/>
        <v>77</v>
      </c>
      <c r="I30" s="44">
        <v>94514</v>
      </c>
      <c r="J30" s="44">
        <v>173765.68</v>
      </c>
    </row>
    <row r="31" spans="1:10" s="14" customFormat="1" x14ac:dyDescent="0.25">
      <c r="A31" s="15">
        <v>22</v>
      </c>
      <c r="B31" s="15" t="s">
        <v>36</v>
      </c>
      <c r="C31" s="44">
        <v>51001</v>
      </c>
      <c r="D31" s="44">
        <v>40245</v>
      </c>
      <c r="E31" s="44">
        <v>4053</v>
      </c>
      <c r="F31" s="44">
        <v>11108.78</v>
      </c>
      <c r="G31" s="16">
        <f t="shared" si="0"/>
        <v>7.95</v>
      </c>
      <c r="H31" s="16">
        <f t="shared" si="1"/>
        <v>27.6</v>
      </c>
      <c r="I31" s="44">
        <v>23688</v>
      </c>
      <c r="J31" s="44">
        <v>43293.22</v>
      </c>
    </row>
    <row r="32" spans="1:10" s="14" customFormat="1" x14ac:dyDescent="0.25">
      <c r="A32" s="15">
        <v>23</v>
      </c>
      <c r="B32" s="15" t="s">
        <v>37</v>
      </c>
      <c r="C32" s="44">
        <v>18608</v>
      </c>
      <c r="D32" s="44">
        <v>51596.71</v>
      </c>
      <c r="E32" s="44">
        <v>7254</v>
      </c>
      <c r="F32" s="44">
        <v>14458.42</v>
      </c>
      <c r="G32" s="16">
        <f t="shared" si="0"/>
        <v>38.979999999999997</v>
      </c>
      <c r="H32" s="16">
        <f t="shared" si="1"/>
        <v>28.02</v>
      </c>
      <c r="I32" s="44">
        <v>37858</v>
      </c>
      <c r="J32" s="44">
        <v>55776.25</v>
      </c>
    </row>
    <row r="33" spans="1:10" s="14" customFormat="1" x14ac:dyDescent="0.25">
      <c r="A33" s="15">
        <v>24</v>
      </c>
      <c r="B33" s="15" t="s">
        <v>38</v>
      </c>
      <c r="C33" s="44">
        <v>42526</v>
      </c>
      <c r="D33" s="44">
        <v>51297.2</v>
      </c>
      <c r="E33" s="44">
        <v>17633</v>
      </c>
      <c r="F33" s="44">
        <v>15540.98</v>
      </c>
      <c r="G33" s="16">
        <f t="shared" si="0"/>
        <v>41.46</v>
      </c>
      <c r="H33" s="16">
        <f t="shared" si="1"/>
        <v>30.3</v>
      </c>
      <c r="I33" s="44">
        <v>46912</v>
      </c>
      <c r="J33" s="44">
        <v>53880.67</v>
      </c>
    </row>
    <row r="34" spans="1:10" s="14" customFormat="1" x14ac:dyDescent="0.25">
      <c r="A34" s="15">
        <v>25</v>
      </c>
      <c r="B34" s="15" t="s">
        <v>39</v>
      </c>
      <c r="C34" s="44">
        <v>224274</v>
      </c>
      <c r="D34" s="44">
        <v>209270.08</v>
      </c>
      <c r="E34" s="44">
        <v>57001</v>
      </c>
      <c r="F34" s="44">
        <v>118355.14</v>
      </c>
      <c r="G34" s="16">
        <f t="shared" si="0"/>
        <v>25.42</v>
      </c>
      <c r="H34" s="16">
        <f t="shared" si="1"/>
        <v>56.56</v>
      </c>
      <c r="I34" s="44">
        <v>90367</v>
      </c>
      <c r="J34" s="44">
        <v>209924.82</v>
      </c>
    </row>
    <row r="35" spans="1:10" s="14" customFormat="1" x14ac:dyDescent="0.25">
      <c r="A35" s="15">
        <v>26</v>
      </c>
      <c r="B35" s="15" t="s">
        <v>40</v>
      </c>
      <c r="C35" s="44">
        <v>69160</v>
      </c>
      <c r="D35" s="44">
        <v>82819.67</v>
      </c>
      <c r="E35" s="44">
        <v>31958</v>
      </c>
      <c r="F35" s="44">
        <v>119047.5</v>
      </c>
      <c r="G35" s="16">
        <f t="shared" si="0"/>
        <v>46.21</v>
      </c>
      <c r="H35" s="16">
        <f t="shared" si="1"/>
        <v>143.74</v>
      </c>
      <c r="I35" s="44">
        <v>41075</v>
      </c>
      <c r="J35" s="44">
        <v>84500.28</v>
      </c>
    </row>
    <row r="36" spans="1:10" s="14" customFormat="1" x14ac:dyDescent="0.25">
      <c r="A36" s="15">
        <v>27</v>
      </c>
      <c r="B36" s="15" t="s">
        <v>41</v>
      </c>
      <c r="C36" s="44">
        <v>257734</v>
      </c>
      <c r="D36" s="44">
        <v>515448.96</v>
      </c>
      <c r="E36" s="44">
        <v>194125</v>
      </c>
      <c r="F36" s="44">
        <v>330485.28999999998</v>
      </c>
      <c r="G36" s="16">
        <f t="shared" si="0"/>
        <v>75.319999999999993</v>
      </c>
      <c r="H36" s="16">
        <f t="shared" si="1"/>
        <v>64.12</v>
      </c>
      <c r="I36" s="44">
        <v>224423</v>
      </c>
      <c r="J36" s="44">
        <v>401100.75</v>
      </c>
    </row>
    <row r="37" spans="1:10" s="14" customFormat="1" x14ac:dyDescent="0.25">
      <c r="A37" s="15">
        <v>28</v>
      </c>
      <c r="B37" s="15" t="s">
        <v>42</v>
      </c>
      <c r="C37" s="44">
        <v>163209</v>
      </c>
      <c r="D37" s="44">
        <v>328286.23</v>
      </c>
      <c r="E37" s="44">
        <v>65319</v>
      </c>
      <c r="F37" s="44">
        <v>135847.91</v>
      </c>
      <c r="G37" s="16">
        <f t="shared" si="0"/>
        <v>40.020000000000003</v>
      </c>
      <c r="H37" s="16">
        <f t="shared" si="1"/>
        <v>41.38</v>
      </c>
      <c r="I37" s="44">
        <v>101378</v>
      </c>
      <c r="J37" s="44">
        <v>239533.79</v>
      </c>
    </row>
    <row r="38" spans="1:10" s="14" customFormat="1" x14ac:dyDescent="0.25">
      <c r="A38" s="15">
        <v>29</v>
      </c>
      <c r="B38" s="15" t="s">
        <v>43</v>
      </c>
      <c r="C38" s="44">
        <v>72825</v>
      </c>
      <c r="D38" s="44">
        <v>347804</v>
      </c>
      <c r="E38" s="44">
        <v>18782</v>
      </c>
      <c r="F38" s="44">
        <v>35353.160000000003</v>
      </c>
      <c r="G38" s="16">
        <f t="shared" si="0"/>
        <v>25.79</v>
      </c>
      <c r="H38" s="16">
        <f t="shared" si="1"/>
        <v>10.16</v>
      </c>
      <c r="I38" s="44">
        <v>60982</v>
      </c>
      <c r="J38" s="44">
        <v>187025.1</v>
      </c>
    </row>
    <row r="39" spans="1:10" s="14" customFormat="1" x14ac:dyDescent="0.25">
      <c r="A39" s="15">
        <v>30</v>
      </c>
      <c r="B39" s="15" t="s">
        <v>44</v>
      </c>
      <c r="C39" s="44">
        <v>96335</v>
      </c>
      <c r="D39" s="44">
        <v>266161</v>
      </c>
      <c r="E39" s="44">
        <v>66988</v>
      </c>
      <c r="F39" s="44">
        <v>149038.72</v>
      </c>
      <c r="G39" s="16">
        <f t="shared" si="0"/>
        <v>69.540000000000006</v>
      </c>
      <c r="H39" s="16">
        <f t="shared" si="1"/>
        <v>56</v>
      </c>
      <c r="I39" s="44">
        <v>124395</v>
      </c>
      <c r="J39" s="44">
        <v>279458.24</v>
      </c>
    </row>
    <row r="40" spans="1:10" s="14" customFormat="1" x14ac:dyDescent="0.25">
      <c r="A40" s="15">
        <v>31</v>
      </c>
      <c r="B40" s="15" t="s">
        <v>45</v>
      </c>
      <c r="C40" s="44">
        <v>43738</v>
      </c>
      <c r="D40" s="44">
        <v>94206.97</v>
      </c>
      <c r="E40" s="44">
        <v>8940</v>
      </c>
      <c r="F40" s="44">
        <v>3997.58</v>
      </c>
      <c r="G40" s="16">
        <f t="shared" si="0"/>
        <v>20.440000000000001</v>
      </c>
      <c r="H40" s="16">
        <f t="shared" si="1"/>
        <v>4.24</v>
      </c>
      <c r="I40" s="44">
        <v>19993</v>
      </c>
      <c r="J40" s="44">
        <v>28582.62</v>
      </c>
    </row>
    <row r="41" spans="1:10" s="14" customFormat="1" x14ac:dyDescent="0.25">
      <c r="A41" s="15">
        <v>32</v>
      </c>
      <c r="B41" s="15" t="s">
        <v>46</v>
      </c>
      <c r="C41" s="44">
        <v>59366</v>
      </c>
      <c r="D41" s="44">
        <v>134000</v>
      </c>
      <c r="E41" s="44">
        <v>23103</v>
      </c>
      <c r="F41" s="44">
        <v>52798.559999999998</v>
      </c>
      <c r="G41" s="16">
        <f t="shared" si="0"/>
        <v>38.92</v>
      </c>
      <c r="H41" s="16">
        <f t="shared" si="1"/>
        <v>39.4</v>
      </c>
      <c r="I41" s="44">
        <v>65799</v>
      </c>
      <c r="J41" s="44">
        <v>161738.68</v>
      </c>
    </row>
    <row r="42" spans="1:10" s="14" customFormat="1" x14ac:dyDescent="0.25">
      <c r="A42" s="15">
        <v>33</v>
      </c>
      <c r="B42" s="15" t="s">
        <v>47</v>
      </c>
      <c r="C42" s="44">
        <v>16779</v>
      </c>
      <c r="D42" s="44">
        <v>23190</v>
      </c>
      <c r="E42" s="44">
        <v>5435</v>
      </c>
      <c r="F42" s="44">
        <v>17785.39</v>
      </c>
      <c r="G42" s="16">
        <f t="shared" si="0"/>
        <v>32.39</v>
      </c>
      <c r="H42" s="16">
        <f t="shared" si="1"/>
        <v>76.69</v>
      </c>
      <c r="I42" s="44">
        <v>22459</v>
      </c>
      <c r="J42" s="44">
        <v>31895.919999999998</v>
      </c>
    </row>
    <row r="43" spans="1:10" s="14" customFormat="1" x14ac:dyDescent="0.25">
      <c r="A43" s="35" t="s">
        <v>48</v>
      </c>
      <c r="B43" s="36"/>
      <c r="C43" s="44">
        <f>SUM(C10:C42)</f>
        <v>3742519</v>
      </c>
      <c r="D43" s="44">
        <f>SUM(D10:D42)</f>
        <v>6491997.3600000003</v>
      </c>
      <c r="E43" s="44">
        <f>SUM(E10:E42)</f>
        <v>1604006</v>
      </c>
      <c r="F43" s="44">
        <f>SUM(F10:F42)</f>
        <v>3171743.7600000007</v>
      </c>
      <c r="G43" s="16">
        <f t="shared" si="0"/>
        <v>42.86</v>
      </c>
      <c r="H43" s="16">
        <f t="shared" si="1"/>
        <v>48.86</v>
      </c>
      <c r="I43" s="44">
        <f>SUM(I10:I42)</f>
        <v>2631075</v>
      </c>
      <c r="J43" s="44">
        <f>SUM(J10:J42)</f>
        <v>5457735.9999999991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90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91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x14ac:dyDescent="0.25">
      <c r="A7" s="38" t="s">
        <v>73</v>
      </c>
      <c r="B7" s="40" t="s">
        <v>7</v>
      </c>
      <c r="C7" s="40" t="str">
        <f>ACP!C7</f>
        <v>Target 2021 - 22</v>
      </c>
      <c r="D7" s="4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41"/>
      <c r="D8" s="4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24952</v>
      </c>
      <c r="D10" s="15">
        <v>36746.94</v>
      </c>
      <c r="E10" s="15">
        <v>7753</v>
      </c>
      <c r="F10" s="15">
        <v>16295.9</v>
      </c>
      <c r="G10" s="15">
        <f t="shared" ref="G10:G43" si="0">ROUND((E10/C10)*100,2)</f>
        <v>31.07</v>
      </c>
      <c r="H10" s="16">
        <f t="shared" ref="H10:H43" si="1">ROUND((F10/D10)*100,2)</f>
        <v>44.35</v>
      </c>
      <c r="I10" s="15">
        <v>116881</v>
      </c>
      <c r="J10" s="15">
        <v>144206.91</v>
      </c>
      <c r="K10" s="15">
        <f t="shared" ref="K10:K42" si="2">ROUND((E10/I10)*100,2)</f>
        <v>6.63</v>
      </c>
      <c r="L10" s="15">
        <f t="shared" ref="L10:L42" si="3">ROUND((F10/J10)*100,2)</f>
        <v>11.3</v>
      </c>
    </row>
    <row r="11" spans="1:12" s="14" customFormat="1" x14ac:dyDescent="0.25">
      <c r="A11" s="15">
        <v>2</v>
      </c>
      <c r="B11" s="15" t="s">
        <v>16</v>
      </c>
      <c r="C11" s="15">
        <v>5590</v>
      </c>
      <c r="D11" s="15">
        <v>30537</v>
      </c>
      <c r="E11" s="15">
        <v>217</v>
      </c>
      <c r="F11" s="15">
        <v>507.58</v>
      </c>
      <c r="G11" s="15">
        <f t="shared" si="0"/>
        <v>3.88</v>
      </c>
      <c r="H11" s="16">
        <f t="shared" si="1"/>
        <v>1.66</v>
      </c>
      <c r="I11" s="15">
        <v>3474</v>
      </c>
      <c r="J11" s="15">
        <v>2758.01</v>
      </c>
      <c r="K11" s="15">
        <f t="shared" si="2"/>
        <v>6.25</v>
      </c>
      <c r="L11" s="15">
        <f t="shared" si="3"/>
        <v>18.399999999999999</v>
      </c>
    </row>
    <row r="12" spans="1:12" s="14" customFormat="1" x14ac:dyDescent="0.25">
      <c r="A12" s="15">
        <v>3</v>
      </c>
      <c r="B12" s="15" t="s">
        <v>17</v>
      </c>
      <c r="C12" s="15">
        <v>6196</v>
      </c>
      <c r="D12" s="15">
        <v>22537.83</v>
      </c>
      <c r="E12" s="15">
        <v>3659</v>
      </c>
      <c r="F12" s="15">
        <v>2099.16</v>
      </c>
      <c r="G12" s="15">
        <f t="shared" si="0"/>
        <v>59.05</v>
      </c>
      <c r="H12" s="15">
        <f t="shared" si="1"/>
        <v>9.31</v>
      </c>
      <c r="I12" s="15">
        <v>20826</v>
      </c>
      <c r="J12" s="15">
        <v>12893.15</v>
      </c>
      <c r="K12" s="15">
        <f t="shared" si="2"/>
        <v>17.57</v>
      </c>
      <c r="L12" s="15">
        <f t="shared" si="3"/>
        <v>16.28</v>
      </c>
    </row>
    <row r="13" spans="1:12" s="14" customFormat="1" x14ac:dyDescent="0.25">
      <c r="A13" s="15">
        <v>4</v>
      </c>
      <c r="B13" s="15" t="s">
        <v>18</v>
      </c>
      <c r="C13" s="15">
        <v>1488</v>
      </c>
      <c r="D13" s="15">
        <v>3350</v>
      </c>
      <c r="E13" s="15">
        <v>1691</v>
      </c>
      <c r="F13" s="15">
        <v>1259.26</v>
      </c>
      <c r="G13" s="15">
        <f t="shared" si="0"/>
        <v>113.64</v>
      </c>
      <c r="H13" s="15">
        <f t="shared" si="1"/>
        <v>37.590000000000003</v>
      </c>
      <c r="I13" s="15">
        <v>7917</v>
      </c>
      <c r="J13" s="15">
        <v>3495.22</v>
      </c>
      <c r="K13" s="15">
        <f t="shared" si="2"/>
        <v>21.36</v>
      </c>
      <c r="L13" s="15">
        <f t="shared" si="3"/>
        <v>36.03</v>
      </c>
    </row>
    <row r="14" spans="1:12" s="14" customFormat="1" x14ac:dyDescent="0.25">
      <c r="A14" s="15">
        <v>5</v>
      </c>
      <c r="B14" s="15" t="s">
        <v>19</v>
      </c>
      <c r="C14" s="15">
        <v>16795</v>
      </c>
      <c r="D14" s="15">
        <v>45931.6</v>
      </c>
      <c r="E14" s="15">
        <v>1425</v>
      </c>
      <c r="F14" s="15">
        <v>827.88</v>
      </c>
      <c r="G14" s="15">
        <f t="shared" si="0"/>
        <v>8.48</v>
      </c>
      <c r="H14" s="15">
        <f t="shared" si="1"/>
        <v>1.8</v>
      </c>
      <c r="I14" s="15">
        <v>7727</v>
      </c>
      <c r="J14" s="15">
        <v>5215.68</v>
      </c>
      <c r="K14" s="15">
        <f t="shared" si="2"/>
        <v>18.440000000000001</v>
      </c>
      <c r="L14" s="15">
        <f t="shared" si="3"/>
        <v>15.87</v>
      </c>
    </row>
    <row r="15" spans="1:12" s="14" customFormat="1" x14ac:dyDescent="0.25">
      <c r="A15" s="15">
        <v>6</v>
      </c>
      <c r="B15" s="15" t="s">
        <v>20</v>
      </c>
      <c r="C15" s="15">
        <v>4154</v>
      </c>
      <c r="D15" s="15">
        <v>10721.68</v>
      </c>
      <c r="E15" s="15">
        <v>2730</v>
      </c>
      <c r="F15" s="15">
        <v>1357.15</v>
      </c>
      <c r="G15" s="15">
        <f t="shared" si="0"/>
        <v>65.72</v>
      </c>
      <c r="H15" s="15">
        <f t="shared" si="1"/>
        <v>12.66</v>
      </c>
      <c r="I15" s="15">
        <v>29718</v>
      </c>
      <c r="J15" s="15">
        <v>11218.49</v>
      </c>
      <c r="K15" s="15">
        <f t="shared" si="2"/>
        <v>9.19</v>
      </c>
      <c r="L15" s="15">
        <f t="shared" si="3"/>
        <v>12.1</v>
      </c>
    </row>
    <row r="16" spans="1:12" s="14" customFormat="1" x14ac:dyDescent="0.25">
      <c r="A16" s="15">
        <v>7</v>
      </c>
      <c r="B16" s="15" t="s">
        <v>21</v>
      </c>
      <c r="C16" s="15">
        <v>1455</v>
      </c>
      <c r="D16" s="15">
        <v>14545</v>
      </c>
      <c r="E16" s="15">
        <v>4790</v>
      </c>
      <c r="F16" s="15">
        <v>5652.06</v>
      </c>
      <c r="G16" s="15">
        <f t="shared" si="0"/>
        <v>329.21</v>
      </c>
      <c r="H16" s="15">
        <f t="shared" si="1"/>
        <v>38.86</v>
      </c>
      <c r="I16" s="15">
        <v>37496</v>
      </c>
      <c r="J16" s="15">
        <v>23924.27</v>
      </c>
      <c r="K16" s="15">
        <f t="shared" si="2"/>
        <v>12.77</v>
      </c>
      <c r="L16" s="15">
        <f t="shared" si="3"/>
        <v>23.62</v>
      </c>
    </row>
    <row r="17" spans="1:12" s="14" customFormat="1" x14ac:dyDescent="0.25">
      <c r="A17" s="15">
        <v>8</v>
      </c>
      <c r="B17" s="15" t="s">
        <v>22</v>
      </c>
      <c r="C17" s="15">
        <v>4153</v>
      </c>
      <c r="D17" s="15">
        <v>6972.06</v>
      </c>
      <c r="E17" s="15">
        <v>2120</v>
      </c>
      <c r="F17" s="15">
        <v>1398.77</v>
      </c>
      <c r="G17" s="15">
        <f t="shared" si="0"/>
        <v>51.05</v>
      </c>
      <c r="H17" s="15">
        <f t="shared" si="1"/>
        <v>20.059999999999999</v>
      </c>
      <c r="I17" s="15">
        <v>7700</v>
      </c>
      <c r="J17" s="15">
        <v>5103.5</v>
      </c>
      <c r="K17" s="15">
        <f t="shared" si="2"/>
        <v>27.53</v>
      </c>
      <c r="L17" s="15">
        <f t="shared" si="3"/>
        <v>27.41</v>
      </c>
    </row>
    <row r="18" spans="1:12" s="14" customFormat="1" x14ac:dyDescent="0.25">
      <c r="A18" s="15">
        <v>9</v>
      </c>
      <c r="B18" s="15" t="s">
        <v>23</v>
      </c>
      <c r="C18" s="15">
        <v>1400</v>
      </c>
      <c r="D18" s="15">
        <v>3000</v>
      </c>
      <c r="E18" s="15">
        <v>589</v>
      </c>
      <c r="F18" s="15">
        <v>340.01</v>
      </c>
      <c r="G18" s="15">
        <f t="shared" si="0"/>
        <v>42.07</v>
      </c>
      <c r="H18" s="15">
        <f t="shared" si="1"/>
        <v>11.33</v>
      </c>
      <c r="I18" s="15">
        <v>3015</v>
      </c>
      <c r="J18" s="15">
        <v>1475.19</v>
      </c>
      <c r="K18" s="15">
        <f t="shared" si="2"/>
        <v>19.54</v>
      </c>
      <c r="L18" s="15">
        <f t="shared" si="3"/>
        <v>23.05</v>
      </c>
    </row>
    <row r="19" spans="1:12" s="14" customFormat="1" x14ac:dyDescent="0.25">
      <c r="A19" s="15">
        <v>10</v>
      </c>
      <c r="B19" s="15" t="s">
        <v>24</v>
      </c>
      <c r="C19" s="15">
        <v>11311</v>
      </c>
      <c r="D19" s="15">
        <v>13633.1</v>
      </c>
      <c r="E19" s="15">
        <v>7882</v>
      </c>
      <c r="F19" s="15">
        <v>3387.14</v>
      </c>
      <c r="G19" s="15">
        <f t="shared" si="0"/>
        <v>69.680000000000007</v>
      </c>
      <c r="H19" s="15">
        <f t="shared" si="1"/>
        <v>24.84</v>
      </c>
      <c r="I19" s="15">
        <v>35205</v>
      </c>
      <c r="J19" s="15">
        <v>12226.1</v>
      </c>
      <c r="K19" s="15">
        <f t="shared" si="2"/>
        <v>22.39</v>
      </c>
      <c r="L19" s="15">
        <f t="shared" si="3"/>
        <v>27.7</v>
      </c>
    </row>
    <row r="20" spans="1:12" s="14" customFormat="1" x14ac:dyDescent="0.25">
      <c r="A20" s="15">
        <v>11</v>
      </c>
      <c r="B20" s="15" t="s">
        <v>25</v>
      </c>
      <c r="C20" s="15">
        <v>1350</v>
      </c>
      <c r="D20" s="15">
        <v>1300</v>
      </c>
      <c r="E20" s="15">
        <v>26</v>
      </c>
      <c r="F20" s="15">
        <v>110</v>
      </c>
      <c r="G20" s="15">
        <f t="shared" si="0"/>
        <v>1.93</v>
      </c>
      <c r="H20" s="15">
        <f t="shared" si="1"/>
        <v>8.4600000000000009</v>
      </c>
      <c r="I20" s="15">
        <v>360</v>
      </c>
      <c r="J20" s="15">
        <v>364.1</v>
      </c>
      <c r="K20" s="15">
        <f t="shared" si="2"/>
        <v>7.22</v>
      </c>
      <c r="L20" s="15">
        <f t="shared" si="3"/>
        <v>30.21</v>
      </c>
    </row>
    <row r="21" spans="1:12" s="14" customFormat="1" x14ac:dyDescent="0.25">
      <c r="A21" s="15">
        <v>12</v>
      </c>
      <c r="B21" s="15" t="s">
        <v>26</v>
      </c>
      <c r="C21" s="15">
        <v>1020</v>
      </c>
      <c r="D21" s="15">
        <v>760.93</v>
      </c>
      <c r="E21" s="15">
        <v>149</v>
      </c>
      <c r="F21" s="15">
        <v>112.69</v>
      </c>
      <c r="G21" s="15">
        <f t="shared" si="0"/>
        <v>14.61</v>
      </c>
      <c r="H21" s="15">
        <f t="shared" si="1"/>
        <v>14.81</v>
      </c>
      <c r="I21" s="15">
        <v>4096</v>
      </c>
      <c r="J21" s="15">
        <v>1233.95</v>
      </c>
      <c r="K21" s="15">
        <f t="shared" si="2"/>
        <v>3.64</v>
      </c>
      <c r="L21" s="15">
        <f t="shared" si="3"/>
        <v>9.1300000000000008</v>
      </c>
    </row>
    <row r="22" spans="1:12" s="14" customFormat="1" x14ac:dyDescent="0.25">
      <c r="A22" s="15">
        <v>13</v>
      </c>
      <c r="B22" s="15" t="s">
        <v>27</v>
      </c>
      <c r="C22" s="15">
        <v>1552</v>
      </c>
      <c r="D22" s="15">
        <v>11191.68</v>
      </c>
      <c r="E22" s="15">
        <v>466</v>
      </c>
      <c r="F22" s="15">
        <v>339.2</v>
      </c>
      <c r="G22" s="15">
        <f t="shared" si="0"/>
        <v>30.03</v>
      </c>
      <c r="H22" s="15">
        <f t="shared" si="1"/>
        <v>3.03</v>
      </c>
      <c r="I22" s="15">
        <v>6113</v>
      </c>
      <c r="J22" s="15">
        <v>8978.66</v>
      </c>
      <c r="K22" s="15">
        <f t="shared" si="2"/>
        <v>7.62</v>
      </c>
      <c r="L22" s="15">
        <f t="shared" si="3"/>
        <v>3.78</v>
      </c>
    </row>
    <row r="23" spans="1:12" s="14" customFormat="1" x14ac:dyDescent="0.25">
      <c r="A23" s="15">
        <v>14</v>
      </c>
      <c r="B23" s="15" t="s">
        <v>28</v>
      </c>
      <c r="C23" s="15">
        <v>4532</v>
      </c>
      <c r="D23" s="15">
        <v>10282.040000000001</v>
      </c>
      <c r="E23" s="15">
        <v>2092</v>
      </c>
      <c r="F23" s="15">
        <v>1649.25</v>
      </c>
      <c r="G23" s="15">
        <f t="shared" si="0"/>
        <v>46.16</v>
      </c>
      <c r="H23" s="15">
        <f t="shared" si="1"/>
        <v>16.04</v>
      </c>
      <c r="I23" s="15">
        <v>6562</v>
      </c>
      <c r="J23" s="15">
        <v>5747.76</v>
      </c>
      <c r="K23" s="15">
        <f t="shared" si="2"/>
        <v>31.88</v>
      </c>
      <c r="L23" s="15">
        <f t="shared" si="3"/>
        <v>28.69</v>
      </c>
    </row>
    <row r="24" spans="1:12" s="14" customFormat="1" x14ac:dyDescent="0.25">
      <c r="A24" s="15">
        <v>15</v>
      </c>
      <c r="B24" s="15" t="s">
        <v>29</v>
      </c>
      <c r="C24" s="15">
        <v>8628</v>
      </c>
      <c r="D24" s="15">
        <v>22080.68</v>
      </c>
      <c r="E24" s="15">
        <v>659</v>
      </c>
      <c r="F24" s="15">
        <v>500.9</v>
      </c>
      <c r="G24" s="15">
        <f t="shared" si="0"/>
        <v>7.64</v>
      </c>
      <c r="H24" s="15">
        <f t="shared" si="1"/>
        <v>2.27</v>
      </c>
      <c r="I24" s="15">
        <v>13884</v>
      </c>
      <c r="J24" s="15">
        <v>4430.29</v>
      </c>
      <c r="K24" s="15">
        <f t="shared" si="2"/>
        <v>4.75</v>
      </c>
      <c r="L24" s="15">
        <f t="shared" si="3"/>
        <v>11.31</v>
      </c>
    </row>
    <row r="25" spans="1:12" s="14" customFormat="1" x14ac:dyDescent="0.25">
      <c r="A25" s="15">
        <v>16</v>
      </c>
      <c r="B25" s="15" t="s">
        <v>30</v>
      </c>
      <c r="C25" s="15">
        <v>1994</v>
      </c>
      <c r="D25" s="15">
        <v>11458.82</v>
      </c>
      <c r="E25" s="15">
        <v>351</v>
      </c>
      <c r="F25" s="15">
        <v>584.57000000000005</v>
      </c>
      <c r="G25" s="15">
        <f t="shared" si="0"/>
        <v>17.600000000000001</v>
      </c>
      <c r="H25" s="15">
        <f t="shared" si="1"/>
        <v>5.0999999999999996</v>
      </c>
      <c r="I25" s="15">
        <v>5631</v>
      </c>
      <c r="J25" s="15">
        <v>1434.43</v>
      </c>
      <c r="K25" s="15">
        <f t="shared" si="2"/>
        <v>6.23</v>
      </c>
      <c r="L25" s="15">
        <f t="shared" si="3"/>
        <v>40.75</v>
      </c>
    </row>
    <row r="26" spans="1:12" s="14" customFormat="1" x14ac:dyDescent="0.25">
      <c r="A26" s="15">
        <v>17</v>
      </c>
      <c r="B26" s="15" t="s">
        <v>31</v>
      </c>
      <c r="C26" s="15">
        <v>22118</v>
      </c>
      <c r="D26" s="15">
        <v>41806.06</v>
      </c>
      <c r="E26" s="15">
        <v>3504</v>
      </c>
      <c r="F26" s="15">
        <v>4031.19</v>
      </c>
      <c r="G26" s="15">
        <f t="shared" si="0"/>
        <v>15.84</v>
      </c>
      <c r="H26" s="15">
        <f t="shared" si="1"/>
        <v>9.64</v>
      </c>
      <c r="I26" s="15">
        <v>40566</v>
      </c>
      <c r="J26" s="15">
        <v>50356.68</v>
      </c>
      <c r="K26" s="15">
        <f t="shared" si="2"/>
        <v>8.64</v>
      </c>
      <c r="L26" s="15">
        <f t="shared" si="3"/>
        <v>8.01</v>
      </c>
    </row>
    <row r="27" spans="1:12" s="14" customFormat="1" x14ac:dyDescent="0.25">
      <c r="A27" s="15">
        <v>18</v>
      </c>
      <c r="B27" s="15" t="s">
        <v>32</v>
      </c>
      <c r="C27" s="15">
        <v>21624</v>
      </c>
      <c r="D27" s="15">
        <v>85171</v>
      </c>
      <c r="E27" s="15">
        <v>950</v>
      </c>
      <c r="F27" s="15">
        <v>504.93</v>
      </c>
      <c r="G27" s="15">
        <f t="shared" si="0"/>
        <v>4.3899999999999997</v>
      </c>
      <c r="H27" s="15">
        <f t="shared" si="1"/>
        <v>0.59</v>
      </c>
      <c r="I27" s="15">
        <v>11795</v>
      </c>
      <c r="J27" s="15">
        <v>6899.39</v>
      </c>
      <c r="K27" s="15">
        <f t="shared" si="2"/>
        <v>8.0500000000000007</v>
      </c>
      <c r="L27" s="15">
        <f t="shared" si="3"/>
        <v>7.32</v>
      </c>
    </row>
    <row r="28" spans="1:12" s="14" customFormat="1" x14ac:dyDescent="0.25">
      <c r="A28" s="15">
        <v>19</v>
      </c>
      <c r="B28" s="15" t="s">
        <v>33</v>
      </c>
      <c r="C28" s="15">
        <v>774</v>
      </c>
      <c r="D28" s="15">
        <v>962</v>
      </c>
      <c r="E28" s="15">
        <v>1569</v>
      </c>
      <c r="F28" s="15">
        <v>876.3</v>
      </c>
      <c r="G28" s="15">
        <f t="shared" si="0"/>
        <v>202.71</v>
      </c>
      <c r="H28" s="15">
        <f t="shared" si="1"/>
        <v>91.09</v>
      </c>
      <c r="I28" s="15">
        <v>8451</v>
      </c>
      <c r="J28" s="15">
        <v>3340</v>
      </c>
      <c r="K28" s="15">
        <f t="shared" si="2"/>
        <v>18.57</v>
      </c>
      <c r="L28" s="15">
        <f t="shared" si="3"/>
        <v>26.24</v>
      </c>
    </row>
    <row r="29" spans="1:12" s="14" customFormat="1" x14ac:dyDescent="0.25">
      <c r="A29" s="15">
        <v>20</v>
      </c>
      <c r="B29" s="15" t="s">
        <v>34</v>
      </c>
      <c r="C29" s="15">
        <v>1839</v>
      </c>
      <c r="D29" s="15">
        <v>8910.23</v>
      </c>
      <c r="E29" s="15">
        <v>1857</v>
      </c>
      <c r="F29" s="15">
        <v>1000.14</v>
      </c>
      <c r="G29" s="15">
        <f t="shared" si="0"/>
        <v>100.98</v>
      </c>
      <c r="H29" s="15">
        <f t="shared" si="1"/>
        <v>11.22</v>
      </c>
      <c r="I29" s="15">
        <v>13976</v>
      </c>
      <c r="J29" s="15">
        <v>5276.08</v>
      </c>
      <c r="K29" s="15">
        <f t="shared" si="2"/>
        <v>13.29</v>
      </c>
      <c r="L29" s="15">
        <f t="shared" si="3"/>
        <v>18.96</v>
      </c>
    </row>
    <row r="30" spans="1:12" s="14" customFormat="1" x14ac:dyDescent="0.25">
      <c r="A30" s="15">
        <v>21</v>
      </c>
      <c r="B30" s="15" t="s">
        <v>35</v>
      </c>
      <c r="C30" s="15">
        <v>2015</v>
      </c>
      <c r="D30" s="15">
        <v>1987.68</v>
      </c>
      <c r="E30" s="15">
        <v>457</v>
      </c>
      <c r="F30" s="15">
        <v>2960.33</v>
      </c>
      <c r="G30" s="15">
        <f t="shared" si="0"/>
        <v>22.68</v>
      </c>
      <c r="H30" s="15">
        <f t="shared" si="1"/>
        <v>148.93</v>
      </c>
      <c r="I30" s="15">
        <v>9973</v>
      </c>
      <c r="J30" s="15">
        <v>12232.31</v>
      </c>
      <c r="K30" s="15">
        <f t="shared" si="2"/>
        <v>4.58</v>
      </c>
      <c r="L30" s="15">
        <f t="shared" si="3"/>
        <v>24.2</v>
      </c>
    </row>
    <row r="31" spans="1:12" s="14" customFormat="1" x14ac:dyDescent="0.25">
      <c r="A31" s="15">
        <v>22</v>
      </c>
      <c r="B31" s="15" t="s">
        <v>36</v>
      </c>
      <c r="C31" s="15">
        <v>2170</v>
      </c>
      <c r="D31" s="15">
        <v>2111</v>
      </c>
      <c r="E31" s="15">
        <v>1005</v>
      </c>
      <c r="F31" s="15">
        <v>386.6</v>
      </c>
      <c r="G31" s="15">
        <f t="shared" si="0"/>
        <v>46.31</v>
      </c>
      <c r="H31" s="15">
        <f t="shared" si="1"/>
        <v>18.309999999999999</v>
      </c>
      <c r="I31" s="15">
        <v>7677</v>
      </c>
      <c r="J31" s="15">
        <v>2169.5300000000002</v>
      </c>
      <c r="K31" s="15">
        <f t="shared" si="2"/>
        <v>13.09</v>
      </c>
      <c r="L31" s="15">
        <f t="shared" si="3"/>
        <v>17.82</v>
      </c>
    </row>
    <row r="32" spans="1:12" s="14" customFormat="1" x14ac:dyDescent="0.25">
      <c r="A32" s="15">
        <v>23</v>
      </c>
      <c r="B32" s="15" t="s">
        <v>37</v>
      </c>
      <c r="C32" s="15">
        <v>14416</v>
      </c>
      <c r="D32" s="15">
        <v>27273.45</v>
      </c>
      <c r="E32" s="15">
        <v>1474</v>
      </c>
      <c r="F32" s="15">
        <v>12699.06</v>
      </c>
      <c r="G32" s="15">
        <f t="shared" si="0"/>
        <v>10.220000000000001</v>
      </c>
      <c r="H32" s="15">
        <f t="shared" si="1"/>
        <v>46.56</v>
      </c>
      <c r="I32" s="15">
        <v>18458</v>
      </c>
      <c r="J32" s="15">
        <v>15814.44</v>
      </c>
      <c r="K32" s="15">
        <f t="shared" si="2"/>
        <v>7.99</v>
      </c>
      <c r="L32" s="15">
        <f t="shared" si="3"/>
        <v>80.3</v>
      </c>
    </row>
    <row r="33" spans="1:12" s="14" customFormat="1" x14ac:dyDescent="0.25">
      <c r="A33" s="15">
        <v>24</v>
      </c>
      <c r="B33" s="15" t="s">
        <v>38</v>
      </c>
      <c r="C33" s="15">
        <v>6980</v>
      </c>
      <c r="D33" s="15">
        <v>4530.2700000000004</v>
      </c>
      <c r="E33" s="15">
        <v>4429</v>
      </c>
      <c r="F33" s="15">
        <v>2196.23</v>
      </c>
      <c r="G33" s="15">
        <f t="shared" si="0"/>
        <v>63.45</v>
      </c>
      <c r="H33" s="15">
        <f t="shared" si="1"/>
        <v>48.48</v>
      </c>
      <c r="I33" s="15">
        <v>27927</v>
      </c>
      <c r="J33" s="15">
        <v>9457.2800000000007</v>
      </c>
      <c r="K33" s="15">
        <f t="shared" si="2"/>
        <v>15.86</v>
      </c>
      <c r="L33" s="15">
        <f t="shared" si="3"/>
        <v>23.22</v>
      </c>
    </row>
    <row r="34" spans="1:12" s="14" customFormat="1" x14ac:dyDescent="0.25">
      <c r="A34" s="15">
        <v>25</v>
      </c>
      <c r="B34" s="15" t="s">
        <v>39</v>
      </c>
      <c r="C34" s="15">
        <v>1822</v>
      </c>
      <c r="D34" s="15">
        <v>6283.4</v>
      </c>
      <c r="E34" s="15">
        <v>343</v>
      </c>
      <c r="F34" s="15">
        <v>316.12</v>
      </c>
      <c r="G34" s="15">
        <f t="shared" si="0"/>
        <v>18.829999999999998</v>
      </c>
      <c r="H34" s="15">
        <f t="shared" si="1"/>
        <v>5.03</v>
      </c>
      <c r="I34" s="15">
        <v>4875</v>
      </c>
      <c r="J34" s="15">
        <v>1995.27</v>
      </c>
      <c r="K34" s="15">
        <f t="shared" si="2"/>
        <v>7.04</v>
      </c>
      <c r="L34" s="15">
        <f t="shared" si="3"/>
        <v>15.84</v>
      </c>
    </row>
    <row r="35" spans="1:12" s="14" customFormat="1" x14ac:dyDescent="0.25">
      <c r="A35" s="15">
        <v>26</v>
      </c>
      <c r="B35" s="15" t="s">
        <v>40</v>
      </c>
      <c r="C35" s="15">
        <v>947</v>
      </c>
      <c r="D35" s="15">
        <v>1331</v>
      </c>
      <c r="E35" s="15">
        <v>173</v>
      </c>
      <c r="F35" s="15">
        <v>641.79999999999995</v>
      </c>
      <c r="G35" s="15">
        <f t="shared" si="0"/>
        <v>18.27</v>
      </c>
      <c r="H35" s="15">
        <f t="shared" si="1"/>
        <v>48.22</v>
      </c>
      <c r="I35" s="15">
        <v>643</v>
      </c>
      <c r="J35" s="15">
        <v>2751.56</v>
      </c>
      <c r="K35" s="15">
        <f t="shared" si="2"/>
        <v>26.91</v>
      </c>
      <c r="L35" s="15">
        <f t="shared" si="3"/>
        <v>23.32</v>
      </c>
    </row>
    <row r="36" spans="1:12" s="14" customFormat="1" x14ac:dyDescent="0.25">
      <c r="A36" s="15">
        <v>27</v>
      </c>
      <c r="B36" s="15" t="s">
        <v>41</v>
      </c>
      <c r="C36" s="15">
        <v>2042</v>
      </c>
      <c r="D36" s="15">
        <v>4035.49</v>
      </c>
      <c r="E36" s="15">
        <v>2568</v>
      </c>
      <c r="F36" s="15">
        <v>5408.35</v>
      </c>
      <c r="G36" s="15">
        <f t="shared" si="0"/>
        <v>125.76</v>
      </c>
      <c r="H36" s="15">
        <f t="shared" si="1"/>
        <v>134.02000000000001</v>
      </c>
      <c r="I36" s="15">
        <v>35567</v>
      </c>
      <c r="J36" s="15">
        <v>15687.64</v>
      </c>
      <c r="K36" s="15">
        <f t="shared" si="2"/>
        <v>7.22</v>
      </c>
      <c r="L36" s="15">
        <f t="shared" si="3"/>
        <v>34.479999999999997</v>
      </c>
    </row>
    <row r="37" spans="1:12" s="14" customFormat="1" x14ac:dyDescent="0.25">
      <c r="A37" s="15">
        <v>28</v>
      </c>
      <c r="B37" s="15" t="s">
        <v>42</v>
      </c>
      <c r="C37" s="15">
        <v>4415</v>
      </c>
      <c r="D37" s="15">
        <v>3859.98</v>
      </c>
      <c r="E37" s="15">
        <v>785</v>
      </c>
      <c r="F37" s="15">
        <v>746.93</v>
      </c>
      <c r="G37" s="15">
        <f t="shared" si="0"/>
        <v>17.78</v>
      </c>
      <c r="H37" s="15">
        <f t="shared" si="1"/>
        <v>19.350000000000001</v>
      </c>
      <c r="I37" s="15">
        <v>10151</v>
      </c>
      <c r="J37" s="15">
        <v>6698.58</v>
      </c>
      <c r="K37" s="15">
        <f t="shared" si="2"/>
        <v>7.73</v>
      </c>
      <c r="L37" s="15">
        <f t="shared" si="3"/>
        <v>11.15</v>
      </c>
    </row>
    <row r="38" spans="1:12" s="14" customFormat="1" x14ac:dyDescent="0.25">
      <c r="A38" s="15">
        <v>29</v>
      </c>
      <c r="B38" s="15" t="s">
        <v>43</v>
      </c>
      <c r="C38" s="15">
        <v>12248</v>
      </c>
      <c r="D38" s="15">
        <v>15597</v>
      </c>
      <c r="E38" s="15">
        <v>5814</v>
      </c>
      <c r="F38" s="15">
        <v>3843.26</v>
      </c>
      <c r="G38" s="15">
        <f t="shared" si="0"/>
        <v>47.47</v>
      </c>
      <c r="H38" s="15">
        <f t="shared" si="1"/>
        <v>24.64</v>
      </c>
      <c r="I38" s="15">
        <v>89067</v>
      </c>
      <c r="J38" s="15">
        <v>50550.22</v>
      </c>
      <c r="K38" s="15">
        <f t="shared" si="2"/>
        <v>6.53</v>
      </c>
      <c r="L38" s="15">
        <f t="shared" si="3"/>
        <v>7.6</v>
      </c>
    </row>
    <row r="39" spans="1:12" s="14" customFormat="1" x14ac:dyDescent="0.25">
      <c r="A39" s="15">
        <v>30</v>
      </c>
      <c r="B39" s="15" t="s">
        <v>44</v>
      </c>
      <c r="C39" s="15">
        <v>1065</v>
      </c>
      <c r="D39" s="15">
        <v>618</v>
      </c>
      <c r="E39" s="15">
        <v>643</v>
      </c>
      <c r="F39" s="15">
        <v>333.02</v>
      </c>
      <c r="G39" s="15">
        <f t="shared" si="0"/>
        <v>60.38</v>
      </c>
      <c r="H39" s="15">
        <f t="shared" si="1"/>
        <v>53.89</v>
      </c>
      <c r="I39" s="15">
        <v>11046</v>
      </c>
      <c r="J39" s="15">
        <v>3486.74</v>
      </c>
      <c r="K39" s="15">
        <f t="shared" si="2"/>
        <v>5.82</v>
      </c>
      <c r="L39" s="15">
        <f t="shared" si="3"/>
        <v>9.5500000000000007</v>
      </c>
    </row>
    <row r="40" spans="1:12" s="14" customFormat="1" x14ac:dyDescent="0.25">
      <c r="A40" s="15">
        <v>31</v>
      </c>
      <c r="B40" s="15" t="s">
        <v>45</v>
      </c>
      <c r="C40" s="15">
        <v>4474</v>
      </c>
      <c r="D40" s="15">
        <v>4851.8900000000003</v>
      </c>
      <c r="E40" s="15">
        <v>495</v>
      </c>
      <c r="F40" s="15">
        <v>277.2</v>
      </c>
      <c r="G40" s="15">
        <f t="shared" si="0"/>
        <v>11.06</v>
      </c>
      <c r="H40" s="15">
        <f t="shared" si="1"/>
        <v>5.71</v>
      </c>
      <c r="I40" s="15">
        <v>7838</v>
      </c>
      <c r="J40" s="15">
        <v>3063.45</v>
      </c>
      <c r="K40" s="15">
        <f t="shared" si="2"/>
        <v>6.32</v>
      </c>
      <c r="L40" s="15">
        <f t="shared" si="3"/>
        <v>9.0500000000000007</v>
      </c>
    </row>
    <row r="41" spans="1:12" s="14" customFormat="1" x14ac:dyDescent="0.25">
      <c r="A41" s="15">
        <v>32</v>
      </c>
      <c r="B41" s="15" t="s">
        <v>46</v>
      </c>
      <c r="C41" s="15">
        <v>12967</v>
      </c>
      <c r="D41" s="15">
        <v>21000</v>
      </c>
      <c r="E41" s="15">
        <v>6064</v>
      </c>
      <c r="F41" s="15">
        <v>4021.04</v>
      </c>
      <c r="G41" s="15">
        <f t="shared" si="0"/>
        <v>46.76</v>
      </c>
      <c r="H41" s="15">
        <f t="shared" si="1"/>
        <v>19.149999999999999</v>
      </c>
      <c r="I41" s="15">
        <v>74092</v>
      </c>
      <c r="J41" s="15">
        <v>28415.64</v>
      </c>
      <c r="K41" s="15">
        <f t="shared" si="2"/>
        <v>8.18</v>
      </c>
      <c r="L41" s="15">
        <f t="shared" si="3"/>
        <v>14.15</v>
      </c>
    </row>
    <row r="42" spans="1:12" s="14" customFormat="1" x14ac:dyDescent="0.25">
      <c r="A42" s="15">
        <v>33</v>
      </c>
      <c r="B42" s="15" t="s">
        <v>47</v>
      </c>
      <c r="C42" s="15">
        <v>3040</v>
      </c>
      <c r="D42" s="15">
        <v>4770</v>
      </c>
      <c r="E42" s="15">
        <v>1488</v>
      </c>
      <c r="F42" s="15">
        <v>4996.33</v>
      </c>
      <c r="G42" s="15">
        <f t="shared" si="0"/>
        <v>48.95</v>
      </c>
      <c r="H42" s="15">
        <f t="shared" si="1"/>
        <v>104.74</v>
      </c>
      <c r="I42" s="15">
        <v>25381</v>
      </c>
      <c r="J42" s="15">
        <v>27822.95</v>
      </c>
      <c r="K42" s="15">
        <f t="shared" si="2"/>
        <v>5.86</v>
      </c>
      <c r="L42" s="15">
        <f t="shared" si="3"/>
        <v>17.96</v>
      </c>
    </row>
    <row r="43" spans="1:12" s="14" customFormat="1" x14ac:dyDescent="0.25">
      <c r="A43" s="35" t="s">
        <v>48</v>
      </c>
      <c r="B43" s="36"/>
      <c r="C43" s="15">
        <f>SUM(C10:C42)</f>
        <v>211526</v>
      </c>
      <c r="D43" s="15">
        <f>SUM(D10:D42)</f>
        <v>480147.81</v>
      </c>
      <c r="E43" s="15">
        <f>SUM(E10:E42)</f>
        <v>70217</v>
      </c>
      <c r="F43" s="15">
        <f>SUM(F10:F42)</f>
        <v>81660.350000000006</v>
      </c>
      <c r="G43" s="15">
        <f t="shared" si="0"/>
        <v>33.200000000000003</v>
      </c>
      <c r="H43" s="15">
        <f t="shared" si="1"/>
        <v>17.010000000000002</v>
      </c>
      <c r="I43" s="15">
        <f>SUM(I10:I42)</f>
        <v>704088</v>
      </c>
      <c r="J43" s="15">
        <f>SUM(J10:J42)</f>
        <v>490723.4700000002</v>
      </c>
      <c r="K43" s="15">
        <f>SUM(K10:K42)</f>
        <v>394.69000000000005</v>
      </c>
      <c r="L43" s="15">
        <f>ROUND((E43/I43)*100,2)</f>
        <v>9.9700000000000006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92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93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ht="15.75" customHeight="1" x14ac:dyDescent="0.25">
      <c r="A7" s="38" t="s">
        <v>73</v>
      </c>
      <c r="B7" s="40" t="s">
        <v>7</v>
      </c>
      <c r="C7" s="20" t="str">
        <f>ACP!C7</f>
        <v>Target 2021 - 22</v>
      </c>
      <c r="D7" s="2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21"/>
      <c r="D8" s="2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52370</v>
      </c>
      <c r="D10" s="15">
        <v>105611.07</v>
      </c>
      <c r="E10" s="15">
        <v>90851</v>
      </c>
      <c r="F10" s="15">
        <v>162611.53</v>
      </c>
      <c r="G10" s="15">
        <f t="shared" ref="G10:G43" si="0">ROUND((E10/C10)*100,2)</f>
        <v>173.48</v>
      </c>
      <c r="H10" s="16">
        <f t="shared" ref="H10:H43" si="1">ROUND((F10/D10)*100,2)</f>
        <v>153.97</v>
      </c>
      <c r="I10" s="15">
        <v>334481</v>
      </c>
      <c r="J10" s="15">
        <v>476535.91</v>
      </c>
      <c r="K10" s="15">
        <f t="shared" ref="K10:K42" si="2">ROUND((E10/I10)*100,2)</f>
        <v>27.16</v>
      </c>
      <c r="L10" s="15">
        <f t="shared" ref="L10:L42" si="3">ROUND((F10/J10)*100,2)</f>
        <v>34.119999999999997</v>
      </c>
    </row>
    <row r="11" spans="1:12" s="14" customFormat="1" x14ac:dyDescent="0.25">
      <c r="A11" s="15">
        <v>2</v>
      </c>
      <c r="B11" s="15" t="s">
        <v>16</v>
      </c>
      <c r="C11" s="15">
        <v>148249</v>
      </c>
      <c r="D11" s="15">
        <v>426796</v>
      </c>
      <c r="E11" s="15">
        <v>26615</v>
      </c>
      <c r="F11" s="15">
        <v>54073.18</v>
      </c>
      <c r="G11" s="15">
        <f t="shared" si="0"/>
        <v>17.95</v>
      </c>
      <c r="H11" s="16">
        <f t="shared" si="1"/>
        <v>12.67</v>
      </c>
      <c r="I11" s="15">
        <v>96845</v>
      </c>
      <c r="J11" s="15">
        <v>170230.63</v>
      </c>
      <c r="K11" s="15">
        <f t="shared" si="2"/>
        <v>27.48</v>
      </c>
      <c r="L11" s="15">
        <f t="shared" si="3"/>
        <v>31.76</v>
      </c>
    </row>
    <row r="12" spans="1:12" s="14" customFormat="1" x14ac:dyDescent="0.25">
      <c r="A12" s="15">
        <v>3</v>
      </c>
      <c r="B12" s="15" t="s">
        <v>17</v>
      </c>
      <c r="C12" s="15">
        <v>921</v>
      </c>
      <c r="D12" s="15">
        <v>4220.32</v>
      </c>
      <c r="E12" s="15">
        <v>43910</v>
      </c>
      <c r="F12" s="15">
        <v>38111.269999999997</v>
      </c>
      <c r="G12" s="15">
        <f t="shared" si="0"/>
        <v>4767.6400000000003</v>
      </c>
      <c r="H12" s="15">
        <f t="shared" si="1"/>
        <v>903.04</v>
      </c>
      <c r="I12" s="15">
        <v>192801</v>
      </c>
      <c r="J12" s="15">
        <v>188119.14</v>
      </c>
      <c r="K12" s="15">
        <f t="shared" si="2"/>
        <v>22.77</v>
      </c>
      <c r="L12" s="15">
        <f t="shared" si="3"/>
        <v>20.260000000000002</v>
      </c>
    </row>
    <row r="13" spans="1:12" s="14" customFormat="1" x14ac:dyDescent="0.25">
      <c r="A13" s="15">
        <v>4</v>
      </c>
      <c r="B13" s="15" t="s">
        <v>18</v>
      </c>
      <c r="C13" s="15">
        <v>57115</v>
      </c>
      <c r="D13" s="15">
        <v>36115</v>
      </c>
      <c r="E13" s="15">
        <v>10381</v>
      </c>
      <c r="F13" s="15">
        <v>49683.75</v>
      </c>
      <c r="G13" s="15">
        <f t="shared" si="0"/>
        <v>18.18</v>
      </c>
      <c r="H13" s="15">
        <f t="shared" si="1"/>
        <v>137.57</v>
      </c>
      <c r="I13" s="15">
        <v>72694</v>
      </c>
      <c r="J13" s="15">
        <v>125970.55</v>
      </c>
      <c r="K13" s="15">
        <f t="shared" si="2"/>
        <v>14.28</v>
      </c>
      <c r="L13" s="15">
        <f t="shared" si="3"/>
        <v>39.44</v>
      </c>
    </row>
    <row r="14" spans="1:12" s="14" customFormat="1" x14ac:dyDescent="0.25">
      <c r="A14" s="15">
        <v>5</v>
      </c>
      <c r="B14" s="15" t="s">
        <v>19</v>
      </c>
      <c r="C14" s="15">
        <v>107860</v>
      </c>
      <c r="D14" s="15">
        <v>299525.90000000002</v>
      </c>
      <c r="E14" s="15">
        <v>28780</v>
      </c>
      <c r="F14" s="15">
        <v>64606.720000000001</v>
      </c>
      <c r="G14" s="15">
        <f t="shared" si="0"/>
        <v>26.68</v>
      </c>
      <c r="H14" s="15">
        <f t="shared" si="1"/>
        <v>21.57</v>
      </c>
      <c r="I14" s="15">
        <v>159779</v>
      </c>
      <c r="J14" s="15">
        <v>313543.40000000002</v>
      </c>
      <c r="K14" s="15">
        <f t="shared" si="2"/>
        <v>18.010000000000002</v>
      </c>
      <c r="L14" s="15">
        <f t="shared" si="3"/>
        <v>20.61</v>
      </c>
    </row>
    <row r="15" spans="1:12" s="14" customFormat="1" x14ac:dyDescent="0.25">
      <c r="A15" s="15">
        <v>6</v>
      </c>
      <c r="B15" s="15" t="s">
        <v>20</v>
      </c>
      <c r="C15" s="15">
        <v>8135</v>
      </c>
      <c r="D15" s="15">
        <v>51717.21</v>
      </c>
      <c r="E15" s="15">
        <v>14560</v>
      </c>
      <c r="F15" s="15">
        <v>29626.080000000002</v>
      </c>
      <c r="G15" s="15">
        <f t="shared" si="0"/>
        <v>178.98</v>
      </c>
      <c r="H15" s="15">
        <f t="shared" si="1"/>
        <v>57.28</v>
      </c>
      <c r="I15" s="15">
        <v>100211</v>
      </c>
      <c r="J15" s="15">
        <v>147414.51999999999</v>
      </c>
      <c r="K15" s="15">
        <f t="shared" si="2"/>
        <v>14.53</v>
      </c>
      <c r="L15" s="15">
        <f t="shared" si="3"/>
        <v>20.100000000000001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21348</v>
      </c>
      <c r="F16" s="15">
        <v>69453.070000000007</v>
      </c>
      <c r="G16" s="15" t="e">
        <f t="shared" si="0"/>
        <v>#DIV/0!</v>
      </c>
      <c r="H16" s="15" t="e">
        <f t="shared" si="1"/>
        <v>#DIV/0!</v>
      </c>
      <c r="I16" s="15">
        <v>106303</v>
      </c>
      <c r="J16" s="15">
        <v>186608.58</v>
      </c>
      <c r="K16" s="15">
        <f t="shared" si="2"/>
        <v>20.079999999999998</v>
      </c>
      <c r="L16" s="15">
        <f t="shared" si="3"/>
        <v>37.22</v>
      </c>
    </row>
    <row r="17" spans="1:12" s="14" customFormat="1" x14ac:dyDescent="0.25">
      <c r="A17" s="15">
        <v>8</v>
      </c>
      <c r="B17" s="15" t="s">
        <v>22</v>
      </c>
      <c r="C17" s="15">
        <v>0</v>
      </c>
      <c r="D17" s="15">
        <v>0</v>
      </c>
      <c r="E17" s="15">
        <v>10201</v>
      </c>
      <c r="F17" s="15">
        <v>15718.66</v>
      </c>
      <c r="G17" s="15" t="e">
        <f t="shared" si="0"/>
        <v>#DIV/0!</v>
      </c>
      <c r="H17" s="15" t="e">
        <f t="shared" si="1"/>
        <v>#DIV/0!</v>
      </c>
      <c r="I17" s="15">
        <v>45539</v>
      </c>
      <c r="J17" s="15">
        <v>74018.53</v>
      </c>
      <c r="K17" s="15">
        <f t="shared" si="2"/>
        <v>22.4</v>
      </c>
      <c r="L17" s="15">
        <f t="shared" si="3"/>
        <v>21.24</v>
      </c>
    </row>
    <row r="18" spans="1:12" s="14" customFormat="1" x14ac:dyDescent="0.25">
      <c r="A18" s="15">
        <v>9</v>
      </c>
      <c r="B18" s="15" t="s">
        <v>23</v>
      </c>
      <c r="C18" s="15">
        <v>7276</v>
      </c>
      <c r="D18" s="15">
        <v>15394</v>
      </c>
      <c r="E18" s="15">
        <v>9103</v>
      </c>
      <c r="F18" s="15">
        <v>9475.7199999999993</v>
      </c>
      <c r="G18" s="15">
        <f t="shared" si="0"/>
        <v>125.11</v>
      </c>
      <c r="H18" s="15">
        <f t="shared" si="1"/>
        <v>61.55</v>
      </c>
      <c r="I18" s="15">
        <v>52521</v>
      </c>
      <c r="J18" s="15">
        <v>61369.79</v>
      </c>
      <c r="K18" s="15">
        <f t="shared" si="2"/>
        <v>17.329999999999998</v>
      </c>
      <c r="L18" s="15">
        <f t="shared" si="3"/>
        <v>15.44</v>
      </c>
    </row>
    <row r="19" spans="1:12" s="14" customFormat="1" x14ac:dyDescent="0.25">
      <c r="A19" s="15">
        <v>10</v>
      </c>
      <c r="B19" s="15" t="s">
        <v>24</v>
      </c>
      <c r="C19" s="15">
        <v>48604</v>
      </c>
      <c r="D19" s="15">
        <v>54488.05</v>
      </c>
      <c r="E19" s="15">
        <v>25100</v>
      </c>
      <c r="F19" s="15">
        <v>15191.54</v>
      </c>
      <c r="G19" s="15">
        <f t="shared" si="0"/>
        <v>51.64</v>
      </c>
      <c r="H19" s="15">
        <f t="shared" si="1"/>
        <v>27.88</v>
      </c>
      <c r="I19" s="15">
        <v>130953</v>
      </c>
      <c r="J19" s="15">
        <v>83542.2</v>
      </c>
      <c r="K19" s="15">
        <f t="shared" si="2"/>
        <v>19.170000000000002</v>
      </c>
      <c r="L19" s="15">
        <f t="shared" si="3"/>
        <v>18.18</v>
      </c>
    </row>
    <row r="20" spans="1:12" s="14" customFormat="1" x14ac:dyDescent="0.25">
      <c r="A20" s="15">
        <v>11</v>
      </c>
      <c r="B20" s="15" t="s">
        <v>25</v>
      </c>
      <c r="C20" s="15">
        <v>4545</v>
      </c>
      <c r="D20" s="15">
        <v>4545</v>
      </c>
      <c r="E20" s="15">
        <v>177</v>
      </c>
      <c r="F20" s="15">
        <v>150.65</v>
      </c>
      <c r="G20" s="15">
        <f t="shared" si="0"/>
        <v>3.89</v>
      </c>
      <c r="H20" s="15">
        <f t="shared" si="1"/>
        <v>3.31</v>
      </c>
      <c r="I20" s="15">
        <v>3989</v>
      </c>
      <c r="J20" s="15">
        <v>3448.1</v>
      </c>
      <c r="K20" s="15">
        <f t="shared" si="2"/>
        <v>4.4400000000000004</v>
      </c>
      <c r="L20" s="15">
        <f t="shared" si="3"/>
        <v>4.37</v>
      </c>
    </row>
    <row r="21" spans="1:12" s="14" customFormat="1" x14ac:dyDescent="0.25">
      <c r="A21" s="15">
        <v>12</v>
      </c>
      <c r="B21" s="15" t="s">
        <v>26</v>
      </c>
      <c r="C21" s="15">
        <v>11441</v>
      </c>
      <c r="D21" s="15">
        <v>19961.02</v>
      </c>
      <c r="E21" s="15">
        <v>33796</v>
      </c>
      <c r="F21" s="15">
        <v>51586.13</v>
      </c>
      <c r="G21" s="15">
        <f t="shared" si="0"/>
        <v>295.39</v>
      </c>
      <c r="H21" s="15">
        <f t="shared" si="1"/>
        <v>258.43</v>
      </c>
      <c r="I21" s="15">
        <v>67825</v>
      </c>
      <c r="J21" s="15">
        <v>111166.35</v>
      </c>
      <c r="K21" s="15">
        <f t="shared" si="2"/>
        <v>49.83</v>
      </c>
      <c r="L21" s="15">
        <f t="shared" si="3"/>
        <v>46.4</v>
      </c>
    </row>
    <row r="22" spans="1:12" s="14" customFormat="1" x14ac:dyDescent="0.25">
      <c r="A22" s="15">
        <v>13</v>
      </c>
      <c r="B22" s="15" t="s">
        <v>27</v>
      </c>
      <c r="C22" s="15">
        <v>5153</v>
      </c>
      <c r="D22" s="15">
        <v>42527.14</v>
      </c>
      <c r="E22" s="15">
        <v>21671</v>
      </c>
      <c r="F22" s="15">
        <v>36994.89</v>
      </c>
      <c r="G22" s="15">
        <f t="shared" si="0"/>
        <v>420.55</v>
      </c>
      <c r="H22" s="15">
        <f t="shared" si="1"/>
        <v>86.99</v>
      </c>
      <c r="I22" s="15">
        <v>101255</v>
      </c>
      <c r="J22" s="15">
        <v>147703.85</v>
      </c>
      <c r="K22" s="15">
        <f t="shared" si="2"/>
        <v>21.4</v>
      </c>
      <c r="L22" s="15">
        <f t="shared" si="3"/>
        <v>25.05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15929</v>
      </c>
      <c r="F23" s="15">
        <v>24514.65</v>
      </c>
      <c r="G23" s="15" t="e">
        <f t="shared" si="0"/>
        <v>#DIV/0!</v>
      </c>
      <c r="H23" s="15" t="e">
        <f t="shared" si="1"/>
        <v>#DIV/0!</v>
      </c>
      <c r="I23" s="15">
        <v>49129</v>
      </c>
      <c r="J23" s="15">
        <v>90175.32</v>
      </c>
      <c r="K23" s="15">
        <f t="shared" si="2"/>
        <v>32.42</v>
      </c>
      <c r="L23" s="15">
        <f t="shared" si="3"/>
        <v>27.19</v>
      </c>
    </row>
    <row r="24" spans="1:12" s="14" customFormat="1" x14ac:dyDescent="0.25">
      <c r="A24" s="15">
        <v>15</v>
      </c>
      <c r="B24" s="15" t="s">
        <v>29</v>
      </c>
      <c r="C24" s="15">
        <v>36298</v>
      </c>
      <c r="D24" s="15">
        <v>78239.490000000005</v>
      </c>
      <c r="E24" s="15">
        <v>57925</v>
      </c>
      <c r="F24" s="15">
        <v>96500.37</v>
      </c>
      <c r="G24" s="15">
        <f t="shared" si="0"/>
        <v>159.58000000000001</v>
      </c>
      <c r="H24" s="15">
        <f t="shared" si="1"/>
        <v>123.34</v>
      </c>
      <c r="I24" s="15">
        <v>119193</v>
      </c>
      <c r="J24" s="15">
        <v>199033.02</v>
      </c>
      <c r="K24" s="15">
        <f t="shared" si="2"/>
        <v>48.6</v>
      </c>
      <c r="L24" s="15">
        <f t="shared" si="3"/>
        <v>48.48</v>
      </c>
    </row>
    <row r="25" spans="1:12" s="14" customFormat="1" x14ac:dyDescent="0.25">
      <c r="A25" s="15">
        <v>16</v>
      </c>
      <c r="B25" s="15" t="s">
        <v>30</v>
      </c>
      <c r="C25" s="15">
        <v>45927</v>
      </c>
      <c r="D25" s="15">
        <v>167635.57999999999</v>
      </c>
      <c r="E25" s="15">
        <v>35183</v>
      </c>
      <c r="F25" s="15">
        <v>88258.99</v>
      </c>
      <c r="G25" s="15">
        <f t="shared" si="0"/>
        <v>76.61</v>
      </c>
      <c r="H25" s="15">
        <f t="shared" si="1"/>
        <v>52.65</v>
      </c>
      <c r="I25" s="15">
        <v>107649</v>
      </c>
      <c r="J25" s="15">
        <v>226455.95</v>
      </c>
      <c r="K25" s="15">
        <f t="shared" si="2"/>
        <v>32.68</v>
      </c>
      <c r="L25" s="15">
        <f t="shared" si="3"/>
        <v>38.97</v>
      </c>
    </row>
    <row r="26" spans="1:12" s="14" customFormat="1" x14ac:dyDescent="0.25">
      <c r="A26" s="15">
        <v>17</v>
      </c>
      <c r="B26" s="15" t="s">
        <v>31</v>
      </c>
      <c r="C26" s="15">
        <v>15663</v>
      </c>
      <c r="D26" s="15">
        <v>34278.03</v>
      </c>
      <c r="E26" s="15">
        <v>32877</v>
      </c>
      <c r="F26" s="15">
        <v>30444.97</v>
      </c>
      <c r="G26" s="15">
        <f t="shared" si="0"/>
        <v>209.9</v>
      </c>
      <c r="H26" s="15">
        <f t="shared" si="1"/>
        <v>88.82</v>
      </c>
      <c r="I26" s="15">
        <v>235934</v>
      </c>
      <c r="J26" s="15">
        <v>171249.66</v>
      </c>
      <c r="K26" s="15">
        <f t="shared" si="2"/>
        <v>13.93</v>
      </c>
      <c r="L26" s="15">
        <f t="shared" si="3"/>
        <v>17.78</v>
      </c>
    </row>
    <row r="27" spans="1:12" s="14" customFormat="1" x14ac:dyDescent="0.25">
      <c r="A27" s="15">
        <v>18</v>
      </c>
      <c r="B27" s="15" t="s">
        <v>32</v>
      </c>
      <c r="C27" s="15">
        <v>2595</v>
      </c>
      <c r="D27" s="15">
        <v>3855</v>
      </c>
      <c r="E27" s="15">
        <v>20570</v>
      </c>
      <c r="F27" s="15">
        <v>46021.98</v>
      </c>
      <c r="G27" s="15">
        <f t="shared" si="0"/>
        <v>792.68</v>
      </c>
      <c r="H27" s="15">
        <f t="shared" si="1"/>
        <v>1193.83</v>
      </c>
      <c r="I27" s="15">
        <v>93789</v>
      </c>
      <c r="J27" s="15">
        <v>182241.36</v>
      </c>
      <c r="K27" s="15">
        <f t="shared" si="2"/>
        <v>21.93</v>
      </c>
      <c r="L27" s="15">
        <f t="shared" si="3"/>
        <v>25.25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16693</v>
      </c>
      <c r="F28" s="15">
        <v>16537.28</v>
      </c>
      <c r="G28" s="15" t="e">
        <f t="shared" si="0"/>
        <v>#DIV/0!</v>
      </c>
      <c r="H28" s="15" t="e">
        <f t="shared" si="1"/>
        <v>#DIV/0!</v>
      </c>
      <c r="I28" s="15">
        <v>69923</v>
      </c>
      <c r="J28" s="15">
        <v>60338.34</v>
      </c>
      <c r="K28" s="15">
        <f t="shared" si="2"/>
        <v>23.87</v>
      </c>
      <c r="L28" s="15">
        <f t="shared" si="3"/>
        <v>27.41</v>
      </c>
    </row>
    <row r="29" spans="1:12" s="14" customFormat="1" x14ac:dyDescent="0.25">
      <c r="A29" s="15">
        <v>20</v>
      </c>
      <c r="B29" s="15" t="s">
        <v>34</v>
      </c>
      <c r="C29" s="15">
        <v>53309</v>
      </c>
      <c r="D29" s="15">
        <v>85964.99</v>
      </c>
      <c r="E29" s="15">
        <v>58597</v>
      </c>
      <c r="F29" s="15">
        <v>88531.56</v>
      </c>
      <c r="G29" s="15">
        <f t="shared" si="0"/>
        <v>109.92</v>
      </c>
      <c r="H29" s="15">
        <f t="shared" si="1"/>
        <v>102.99</v>
      </c>
      <c r="I29" s="15">
        <v>206815</v>
      </c>
      <c r="J29" s="15">
        <v>256553.4</v>
      </c>
      <c r="K29" s="15">
        <f t="shared" si="2"/>
        <v>28.33</v>
      </c>
      <c r="L29" s="15">
        <f t="shared" si="3"/>
        <v>34.51</v>
      </c>
    </row>
    <row r="30" spans="1:12" s="14" customFormat="1" x14ac:dyDescent="0.25">
      <c r="A30" s="15">
        <v>21</v>
      </c>
      <c r="B30" s="15" t="s">
        <v>35</v>
      </c>
      <c r="C30" s="15">
        <v>67009</v>
      </c>
      <c r="D30" s="15">
        <v>60435.14</v>
      </c>
      <c r="E30" s="15">
        <v>41691</v>
      </c>
      <c r="F30" s="15">
        <v>54224.51</v>
      </c>
      <c r="G30" s="15">
        <f t="shared" si="0"/>
        <v>62.22</v>
      </c>
      <c r="H30" s="15">
        <f t="shared" si="1"/>
        <v>89.72</v>
      </c>
      <c r="I30" s="15">
        <v>87496</v>
      </c>
      <c r="J30" s="15">
        <v>138358.70000000001</v>
      </c>
      <c r="K30" s="15">
        <f t="shared" si="2"/>
        <v>47.65</v>
      </c>
      <c r="L30" s="15">
        <f t="shared" si="3"/>
        <v>39.19</v>
      </c>
    </row>
    <row r="31" spans="1:12" s="14" customFormat="1" x14ac:dyDescent="0.25">
      <c r="A31" s="15">
        <v>22</v>
      </c>
      <c r="B31" s="15" t="s">
        <v>36</v>
      </c>
      <c r="C31" s="15">
        <v>7510</v>
      </c>
      <c r="D31" s="15">
        <v>9108</v>
      </c>
      <c r="E31" s="15">
        <v>7948</v>
      </c>
      <c r="F31" s="15">
        <v>7046.81</v>
      </c>
      <c r="G31" s="15">
        <f t="shared" si="0"/>
        <v>105.83</v>
      </c>
      <c r="H31" s="15">
        <f t="shared" si="1"/>
        <v>77.37</v>
      </c>
      <c r="I31" s="15">
        <v>46926</v>
      </c>
      <c r="J31" s="15">
        <v>43981.86</v>
      </c>
      <c r="K31" s="15">
        <f t="shared" si="2"/>
        <v>16.940000000000001</v>
      </c>
      <c r="L31" s="15">
        <f t="shared" si="3"/>
        <v>16.02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11524</v>
      </c>
      <c r="F32" s="15">
        <v>12165.78</v>
      </c>
      <c r="G32" s="15" t="e">
        <f t="shared" si="0"/>
        <v>#DIV/0!</v>
      </c>
      <c r="H32" s="15" t="e">
        <f t="shared" si="1"/>
        <v>#DIV/0!</v>
      </c>
      <c r="I32" s="15">
        <v>94857</v>
      </c>
      <c r="J32" s="15">
        <v>86317.96</v>
      </c>
      <c r="K32" s="15">
        <f t="shared" si="2"/>
        <v>12.15</v>
      </c>
      <c r="L32" s="15">
        <f t="shared" si="3"/>
        <v>14.09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19763</v>
      </c>
      <c r="F33" s="15">
        <v>15376.83</v>
      </c>
      <c r="G33" s="15" t="e">
        <f t="shared" si="0"/>
        <v>#DIV/0!</v>
      </c>
      <c r="H33" s="15" t="e">
        <f t="shared" si="1"/>
        <v>#DIV/0!</v>
      </c>
      <c r="I33" s="15">
        <v>143314</v>
      </c>
      <c r="J33" s="15">
        <v>100653.58</v>
      </c>
      <c r="K33" s="15">
        <f t="shared" si="2"/>
        <v>13.79</v>
      </c>
      <c r="L33" s="15">
        <f t="shared" si="3"/>
        <v>15.28</v>
      </c>
    </row>
    <row r="34" spans="1:12" s="14" customFormat="1" x14ac:dyDescent="0.25">
      <c r="A34" s="15">
        <v>25</v>
      </c>
      <c r="B34" s="15" t="s">
        <v>39</v>
      </c>
      <c r="C34" s="15">
        <v>58373</v>
      </c>
      <c r="D34" s="15">
        <v>89795.96</v>
      </c>
      <c r="E34" s="15">
        <v>28743</v>
      </c>
      <c r="F34" s="15">
        <v>42217.760000000002</v>
      </c>
      <c r="G34" s="15">
        <f t="shared" si="0"/>
        <v>49.24</v>
      </c>
      <c r="H34" s="15">
        <f t="shared" si="1"/>
        <v>47.02</v>
      </c>
      <c r="I34" s="15">
        <v>86105</v>
      </c>
      <c r="J34" s="15">
        <v>144720.41</v>
      </c>
      <c r="K34" s="15">
        <f t="shared" si="2"/>
        <v>33.380000000000003</v>
      </c>
      <c r="L34" s="15">
        <f t="shared" si="3"/>
        <v>29.17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16090</v>
      </c>
      <c r="F35" s="15">
        <v>37284.92</v>
      </c>
      <c r="G35" s="15" t="e">
        <f t="shared" si="0"/>
        <v>#DIV/0!</v>
      </c>
      <c r="H35" s="15" t="e">
        <f t="shared" si="1"/>
        <v>#DIV/0!</v>
      </c>
      <c r="I35" s="15">
        <v>33190</v>
      </c>
      <c r="J35" s="15">
        <v>53603.96</v>
      </c>
      <c r="K35" s="15">
        <f t="shared" si="2"/>
        <v>48.48</v>
      </c>
      <c r="L35" s="15">
        <f t="shared" si="3"/>
        <v>69.56</v>
      </c>
    </row>
    <row r="36" spans="1:12" s="14" customFormat="1" x14ac:dyDescent="0.25">
      <c r="A36" s="15">
        <v>27</v>
      </c>
      <c r="B36" s="15" t="s">
        <v>41</v>
      </c>
      <c r="C36" s="15">
        <v>74782</v>
      </c>
      <c r="D36" s="15">
        <v>161904.46</v>
      </c>
      <c r="E36" s="15">
        <v>128064</v>
      </c>
      <c r="F36" s="15">
        <v>168442.55</v>
      </c>
      <c r="G36" s="15">
        <f t="shared" si="0"/>
        <v>171.25</v>
      </c>
      <c r="H36" s="15">
        <f t="shared" si="1"/>
        <v>104.04</v>
      </c>
      <c r="I36" s="15">
        <v>263441</v>
      </c>
      <c r="J36" s="15">
        <v>386567.26</v>
      </c>
      <c r="K36" s="15">
        <f t="shared" si="2"/>
        <v>48.61</v>
      </c>
      <c r="L36" s="15">
        <f t="shared" si="3"/>
        <v>43.57</v>
      </c>
    </row>
    <row r="37" spans="1:12" s="14" customFormat="1" x14ac:dyDescent="0.25">
      <c r="A37" s="15">
        <v>28</v>
      </c>
      <c r="B37" s="15" t="s">
        <v>42</v>
      </c>
      <c r="C37" s="15">
        <v>100107</v>
      </c>
      <c r="D37" s="15">
        <v>108770.3</v>
      </c>
      <c r="E37" s="15">
        <v>17792</v>
      </c>
      <c r="F37" s="15">
        <v>80314.2</v>
      </c>
      <c r="G37" s="15">
        <f t="shared" si="0"/>
        <v>17.77</v>
      </c>
      <c r="H37" s="15">
        <f t="shared" si="1"/>
        <v>73.84</v>
      </c>
      <c r="I37" s="15">
        <v>118513</v>
      </c>
      <c r="J37" s="15">
        <v>225977.17</v>
      </c>
      <c r="K37" s="15">
        <f t="shared" si="2"/>
        <v>15.01</v>
      </c>
      <c r="L37" s="15">
        <f t="shared" si="3"/>
        <v>35.54</v>
      </c>
    </row>
    <row r="38" spans="1:12" s="14" customFormat="1" x14ac:dyDescent="0.25">
      <c r="A38" s="15">
        <v>29</v>
      </c>
      <c r="B38" s="15" t="s">
        <v>43</v>
      </c>
      <c r="C38" s="15">
        <v>28989</v>
      </c>
      <c r="D38" s="15">
        <v>250310</v>
      </c>
      <c r="E38" s="15">
        <v>27664</v>
      </c>
      <c r="F38" s="15">
        <v>60146.720000000001</v>
      </c>
      <c r="G38" s="15">
        <f t="shared" si="0"/>
        <v>95.43</v>
      </c>
      <c r="H38" s="15">
        <f t="shared" si="1"/>
        <v>24.03</v>
      </c>
      <c r="I38" s="15">
        <v>211015</v>
      </c>
      <c r="J38" s="15">
        <v>301688.65000000002</v>
      </c>
      <c r="K38" s="15">
        <f t="shared" si="2"/>
        <v>13.11</v>
      </c>
      <c r="L38" s="15">
        <f t="shared" si="3"/>
        <v>19.940000000000001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25467</v>
      </c>
      <c r="F39" s="15">
        <v>40346.120000000003</v>
      </c>
      <c r="G39" s="15" t="e">
        <f t="shared" si="0"/>
        <v>#DIV/0!</v>
      </c>
      <c r="H39" s="15" t="e">
        <f t="shared" si="1"/>
        <v>#DIV/0!</v>
      </c>
      <c r="I39" s="15">
        <v>107814</v>
      </c>
      <c r="J39" s="15">
        <v>166852.35999999999</v>
      </c>
      <c r="K39" s="15">
        <f t="shared" si="2"/>
        <v>23.62</v>
      </c>
      <c r="L39" s="15">
        <f t="shared" si="3"/>
        <v>24.18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5309</v>
      </c>
      <c r="F40" s="15">
        <v>4029.2</v>
      </c>
      <c r="G40" s="15" t="e">
        <f t="shared" si="0"/>
        <v>#DIV/0!</v>
      </c>
      <c r="H40" s="15" t="e">
        <f t="shared" si="1"/>
        <v>#DIV/0!</v>
      </c>
      <c r="I40" s="15">
        <v>44590</v>
      </c>
      <c r="J40" s="15">
        <v>30381.71</v>
      </c>
      <c r="K40" s="15">
        <f t="shared" si="2"/>
        <v>11.91</v>
      </c>
      <c r="L40" s="15">
        <f t="shared" si="3"/>
        <v>13.26</v>
      </c>
    </row>
    <row r="41" spans="1:12" s="14" customFormat="1" x14ac:dyDescent="0.25">
      <c r="A41" s="15">
        <v>32</v>
      </c>
      <c r="B41" s="15" t="s">
        <v>46</v>
      </c>
      <c r="C41" s="15">
        <v>21343</v>
      </c>
      <c r="D41" s="15">
        <v>127500</v>
      </c>
      <c r="E41" s="15">
        <v>26066</v>
      </c>
      <c r="F41" s="15">
        <v>47697.21</v>
      </c>
      <c r="G41" s="15">
        <f t="shared" si="0"/>
        <v>122.13</v>
      </c>
      <c r="H41" s="15">
        <f t="shared" si="1"/>
        <v>37.409999999999997</v>
      </c>
      <c r="I41" s="15">
        <v>211786</v>
      </c>
      <c r="J41" s="15">
        <v>275822.53000000003</v>
      </c>
      <c r="K41" s="15">
        <f t="shared" si="2"/>
        <v>12.31</v>
      </c>
      <c r="L41" s="15">
        <f t="shared" si="3"/>
        <v>17.29</v>
      </c>
    </row>
    <row r="42" spans="1:12" s="14" customFormat="1" x14ac:dyDescent="0.25">
      <c r="A42" s="15">
        <v>33</v>
      </c>
      <c r="B42" s="15" t="s">
        <v>47</v>
      </c>
      <c r="C42" s="15">
        <v>16136</v>
      </c>
      <c r="D42" s="15">
        <v>57075.5</v>
      </c>
      <c r="E42" s="15">
        <v>8958</v>
      </c>
      <c r="F42" s="15">
        <v>15582.68</v>
      </c>
      <c r="G42" s="15">
        <f t="shared" si="0"/>
        <v>55.52</v>
      </c>
      <c r="H42" s="15">
        <f t="shared" si="1"/>
        <v>27.3</v>
      </c>
      <c r="I42" s="15">
        <v>91656</v>
      </c>
      <c r="J42" s="15">
        <v>96916.79</v>
      </c>
      <c r="K42" s="15">
        <f t="shared" si="2"/>
        <v>9.77</v>
      </c>
      <c r="L42" s="15">
        <f t="shared" si="3"/>
        <v>16.079999999999998</v>
      </c>
    </row>
    <row r="43" spans="1:12" s="14" customFormat="1" x14ac:dyDescent="0.25">
      <c r="A43" s="35" t="s">
        <v>48</v>
      </c>
      <c r="B43" s="36"/>
      <c r="C43" s="15">
        <f>SUM(C10:C42)</f>
        <v>979710</v>
      </c>
      <c r="D43" s="15">
        <f>SUM(D10:D42)</f>
        <v>2295773.16</v>
      </c>
      <c r="E43" s="15">
        <f>SUM(E10:E42)</f>
        <v>939346</v>
      </c>
      <c r="F43" s="15">
        <f>SUM(F10:F42)</f>
        <v>1572968.28</v>
      </c>
      <c r="G43" s="15">
        <f t="shared" si="0"/>
        <v>95.88</v>
      </c>
      <c r="H43" s="15">
        <f t="shared" si="1"/>
        <v>68.52</v>
      </c>
      <c r="I43" s="15">
        <f>SUM(I10:I42)</f>
        <v>3888331</v>
      </c>
      <c r="J43" s="15">
        <f>SUM(J10:J42)</f>
        <v>5327561.5400000019</v>
      </c>
      <c r="K43" s="15">
        <f>SUM(K10:K42)</f>
        <v>787.37</v>
      </c>
      <c r="L43" s="15">
        <f>ROUND((E43/I43)*100,2)</f>
        <v>24.16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94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95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x14ac:dyDescent="0.25">
      <c r="A7" s="38" t="s">
        <v>73</v>
      </c>
      <c r="B7" s="40" t="s">
        <v>7</v>
      </c>
      <c r="C7" s="40" t="str">
        <f>ACP!C7</f>
        <v>Target 2021 - 22</v>
      </c>
      <c r="D7" s="4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41"/>
      <c r="D8" s="4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84340</v>
      </c>
      <c r="D10" s="15">
        <v>445598.02</v>
      </c>
      <c r="E10" s="15">
        <v>24286</v>
      </c>
      <c r="F10" s="15">
        <v>195999.02</v>
      </c>
      <c r="G10" s="15">
        <f t="shared" ref="G10:G43" si="0">ROUND((E10/C10)*100,2)</f>
        <v>28.8</v>
      </c>
      <c r="H10" s="16">
        <f t="shared" ref="H10:H43" si="1">ROUND((F10/D10)*100,2)</f>
        <v>43.99</v>
      </c>
      <c r="I10" s="15">
        <v>116910</v>
      </c>
      <c r="J10" s="15">
        <v>695742.78</v>
      </c>
      <c r="K10" s="15">
        <f t="shared" ref="K10:K42" si="2">ROUND((E10/I10)*100,2)</f>
        <v>20.77</v>
      </c>
      <c r="L10" s="15">
        <f t="shared" ref="L10:L42" si="3">ROUND((F10/J10)*100,2)</f>
        <v>28.17</v>
      </c>
    </row>
    <row r="11" spans="1:12" s="14" customFormat="1" x14ac:dyDescent="0.25">
      <c r="A11" s="15">
        <v>2</v>
      </c>
      <c r="B11" s="15" t="s">
        <v>16</v>
      </c>
      <c r="C11" s="15">
        <v>19416</v>
      </c>
      <c r="D11" s="15">
        <v>67392</v>
      </c>
      <c r="E11" s="15">
        <v>3405</v>
      </c>
      <c r="F11" s="15">
        <v>20258.91</v>
      </c>
      <c r="G11" s="15">
        <f t="shared" si="0"/>
        <v>17.54</v>
      </c>
      <c r="H11" s="16">
        <f t="shared" si="1"/>
        <v>30.06</v>
      </c>
      <c r="I11" s="15">
        <v>32558</v>
      </c>
      <c r="J11" s="15">
        <v>120452.57</v>
      </c>
      <c r="K11" s="15">
        <f t="shared" si="2"/>
        <v>10.46</v>
      </c>
      <c r="L11" s="15">
        <f t="shared" si="3"/>
        <v>16.82</v>
      </c>
    </row>
    <row r="12" spans="1:12" s="14" customFormat="1" x14ac:dyDescent="0.25">
      <c r="A12" s="15">
        <v>3</v>
      </c>
      <c r="B12" s="15" t="s">
        <v>17</v>
      </c>
      <c r="C12" s="15">
        <v>48517</v>
      </c>
      <c r="D12" s="15">
        <v>101271.18</v>
      </c>
      <c r="E12" s="15">
        <v>13746</v>
      </c>
      <c r="F12" s="15">
        <v>25658.16</v>
      </c>
      <c r="G12" s="15">
        <f t="shared" si="0"/>
        <v>28.33</v>
      </c>
      <c r="H12" s="15">
        <f t="shared" si="1"/>
        <v>25.34</v>
      </c>
      <c r="I12" s="15">
        <v>140250</v>
      </c>
      <c r="J12" s="15">
        <v>136501.34</v>
      </c>
      <c r="K12" s="15">
        <f t="shared" si="2"/>
        <v>9.8000000000000007</v>
      </c>
      <c r="L12" s="15">
        <f t="shared" si="3"/>
        <v>18.8</v>
      </c>
    </row>
    <row r="13" spans="1:12" s="14" customFormat="1" x14ac:dyDescent="0.25">
      <c r="A13" s="15">
        <v>4</v>
      </c>
      <c r="B13" s="15" t="s">
        <v>18</v>
      </c>
      <c r="C13" s="15">
        <v>57029</v>
      </c>
      <c r="D13" s="15">
        <v>98740.73</v>
      </c>
      <c r="E13" s="15">
        <v>6518</v>
      </c>
      <c r="F13" s="15">
        <v>5437.86</v>
      </c>
      <c r="G13" s="15">
        <f t="shared" si="0"/>
        <v>11.43</v>
      </c>
      <c r="H13" s="15">
        <f t="shared" si="1"/>
        <v>5.51</v>
      </c>
      <c r="I13" s="15">
        <v>76397</v>
      </c>
      <c r="J13" s="15">
        <v>62350.33</v>
      </c>
      <c r="K13" s="15">
        <f t="shared" si="2"/>
        <v>8.5299999999999994</v>
      </c>
      <c r="L13" s="15">
        <f t="shared" si="3"/>
        <v>8.7200000000000006</v>
      </c>
    </row>
    <row r="14" spans="1:12" s="14" customFormat="1" x14ac:dyDescent="0.25">
      <c r="A14" s="15">
        <v>5</v>
      </c>
      <c r="B14" s="15" t="s">
        <v>19</v>
      </c>
      <c r="C14" s="15">
        <v>92146</v>
      </c>
      <c r="D14" s="15">
        <v>283348.24</v>
      </c>
      <c r="E14" s="15">
        <v>9902</v>
      </c>
      <c r="F14" s="15">
        <v>30531.38</v>
      </c>
      <c r="G14" s="15">
        <f t="shared" si="0"/>
        <v>10.75</v>
      </c>
      <c r="H14" s="15">
        <f t="shared" si="1"/>
        <v>10.78</v>
      </c>
      <c r="I14" s="15">
        <v>75748</v>
      </c>
      <c r="J14" s="15">
        <v>222996.61</v>
      </c>
      <c r="K14" s="15">
        <f t="shared" si="2"/>
        <v>13.07</v>
      </c>
      <c r="L14" s="15">
        <f t="shared" si="3"/>
        <v>13.69</v>
      </c>
    </row>
    <row r="15" spans="1:12" s="14" customFormat="1" x14ac:dyDescent="0.25">
      <c r="A15" s="15">
        <v>6</v>
      </c>
      <c r="B15" s="15" t="s">
        <v>20</v>
      </c>
      <c r="C15" s="15">
        <v>20192</v>
      </c>
      <c r="D15" s="15">
        <v>75902.11</v>
      </c>
      <c r="E15" s="15">
        <v>2682</v>
      </c>
      <c r="F15" s="15">
        <v>7568.13</v>
      </c>
      <c r="G15" s="15">
        <f t="shared" si="0"/>
        <v>13.28</v>
      </c>
      <c r="H15" s="15">
        <f t="shared" si="1"/>
        <v>9.9700000000000006</v>
      </c>
      <c r="I15" s="15">
        <v>39657</v>
      </c>
      <c r="J15" s="15">
        <v>73260.710000000006</v>
      </c>
      <c r="K15" s="15">
        <f t="shared" si="2"/>
        <v>6.76</v>
      </c>
      <c r="L15" s="15">
        <f t="shared" si="3"/>
        <v>10.33</v>
      </c>
    </row>
    <row r="16" spans="1:12" s="14" customFormat="1" x14ac:dyDescent="0.25">
      <c r="A16" s="15">
        <v>7</v>
      </c>
      <c r="B16" s="15" t="s">
        <v>21</v>
      </c>
      <c r="C16" s="15">
        <v>237049</v>
      </c>
      <c r="D16" s="15">
        <v>103290</v>
      </c>
      <c r="E16" s="15">
        <v>3172</v>
      </c>
      <c r="F16" s="15">
        <v>34316.449999999997</v>
      </c>
      <c r="G16" s="15">
        <f t="shared" si="0"/>
        <v>1.34</v>
      </c>
      <c r="H16" s="15">
        <f t="shared" si="1"/>
        <v>33.22</v>
      </c>
      <c r="I16" s="15">
        <v>30776</v>
      </c>
      <c r="J16" s="15">
        <v>119696.88</v>
      </c>
      <c r="K16" s="15">
        <f t="shared" si="2"/>
        <v>10.31</v>
      </c>
      <c r="L16" s="15">
        <f t="shared" si="3"/>
        <v>28.67</v>
      </c>
    </row>
    <row r="17" spans="1:12" s="14" customFormat="1" x14ac:dyDescent="0.25">
      <c r="A17" s="15">
        <v>8</v>
      </c>
      <c r="B17" s="15" t="s">
        <v>22</v>
      </c>
      <c r="C17" s="15">
        <v>31472</v>
      </c>
      <c r="D17" s="15">
        <v>113949.06</v>
      </c>
      <c r="E17" s="15">
        <v>4303</v>
      </c>
      <c r="F17" s="15">
        <v>22167.7</v>
      </c>
      <c r="G17" s="15">
        <f t="shared" si="0"/>
        <v>13.67</v>
      </c>
      <c r="H17" s="15">
        <f t="shared" si="1"/>
        <v>19.45</v>
      </c>
      <c r="I17" s="15">
        <v>20955</v>
      </c>
      <c r="J17" s="15">
        <v>50524.79</v>
      </c>
      <c r="K17" s="15">
        <f t="shared" si="2"/>
        <v>20.53</v>
      </c>
      <c r="L17" s="15">
        <f t="shared" si="3"/>
        <v>43.87</v>
      </c>
    </row>
    <row r="18" spans="1:12" s="14" customFormat="1" x14ac:dyDescent="0.25">
      <c r="A18" s="15">
        <v>9</v>
      </c>
      <c r="B18" s="15" t="s">
        <v>23</v>
      </c>
      <c r="C18" s="15">
        <v>34150</v>
      </c>
      <c r="D18" s="15">
        <v>39315</v>
      </c>
      <c r="E18" s="15">
        <v>3324</v>
      </c>
      <c r="F18" s="15">
        <v>5305.42</v>
      </c>
      <c r="G18" s="15">
        <f t="shared" si="0"/>
        <v>9.73</v>
      </c>
      <c r="H18" s="15">
        <f t="shared" si="1"/>
        <v>13.49</v>
      </c>
      <c r="I18" s="15">
        <v>35272</v>
      </c>
      <c r="J18" s="15">
        <v>29372.48</v>
      </c>
      <c r="K18" s="15">
        <f t="shared" si="2"/>
        <v>9.42</v>
      </c>
      <c r="L18" s="15">
        <f t="shared" si="3"/>
        <v>18.059999999999999</v>
      </c>
    </row>
    <row r="19" spans="1:12" s="14" customFormat="1" x14ac:dyDescent="0.25">
      <c r="A19" s="15">
        <v>10</v>
      </c>
      <c r="B19" s="15" t="s">
        <v>24</v>
      </c>
      <c r="C19" s="15">
        <v>9980</v>
      </c>
      <c r="D19" s="15">
        <v>18292.900000000001</v>
      </c>
      <c r="E19" s="15">
        <v>9693</v>
      </c>
      <c r="F19" s="15">
        <v>8995.83</v>
      </c>
      <c r="G19" s="15">
        <f t="shared" si="0"/>
        <v>97.12</v>
      </c>
      <c r="H19" s="15">
        <f t="shared" si="1"/>
        <v>49.18</v>
      </c>
      <c r="I19" s="15">
        <v>101171</v>
      </c>
      <c r="J19" s="15">
        <v>43895.28</v>
      </c>
      <c r="K19" s="15">
        <f t="shared" si="2"/>
        <v>9.58</v>
      </c>
      <c r="L19" s="15">
        <f t="shared" si="3"/>
        <v>20.49</v>
      </c>
    </row>
    <row r="20" spans="1:12" s="14" customFormat="1" x14ac:dyDescent="0.25">
      <c r="A20" s="15">
        <v>11</v>
      </c>
      <c r="B20" s="15" t="s">
        <v>25</v>
      </c>
      <c r="C20" s="15">
        <v>3100</v>
      </c>
      <c r="D20" s="15">
        <v>3600</v>
      </c>
      <c r="E20" s="15">
        <v>21</v>
      </c>
      <c r="F20" s="15">
        <v>25.61</v>
      </c>
      <c r="G20" s="15">
        <f t="shared" si="0"/>
        <v>0.68</v>
      </c>
      <c r="H20" s="15">
        <f t="shared" si="1"/>
        <v>0.71</v>
      </c>
      <c r="I20" s="15">
        <v>1793</v>
      </c>
      <c r="J20" s="15">
        <v>1327.92</v>
      </c>
      <c r="K20" s="15">
        <f t="shared" si="2"/>
        <v>1.17</v>
      </c>
      <c r="L20" s="15">
        <f t="shared" si="3"/>
        <v>1.93</v>
      </c>
    </row>
    <row r="21" spans="1:12" s="14" customFormat="1" x14ac:dyDescent="0.25">
      <c r="A21" s="15">
        <v>12</v>
      </c>
      <c r="B21" s="15" t="s">
        <v>26</v>
      </c>
      <c r="C21" s="15">
        <v>21134</v>
      </c>
      <c r="D21" s="15">
        <v>50444.87</v>
      </c>
      <c r="E21" s="15">
        <v>1806</v>
      </c>
      <c r="F21" s="15">
        <v>3218.14</v>
      </c>
      <c r="G21" s="15">
        <f t="shared" si="0"/>
        <v>8.5500000000000007</v>
      </c>
      <c r="H21" s="15">
        <f t="shared" si="1"/>
        <v>6.38</v>
      </c>
      <c r="I21" s="15">
        <v>11912</v>
      </c>
      <c r="J21" s="15">
        <v>16316.29</v>
      </c>
      <c r="K21" s="15">
        <f t="shared" si="2"/>
        <v>15.16</v>
      </c>
      <c r="L21" s="15">
        <f t="shared" si="3"/>
        <v>19.72</v>
      </c>
    </row>
    <row r="22" spans="1:12" s="14" customFormat="1" x14ac:dyDescent="0.25">
      <c r="A22" s="15">
        <v>13</v>
      </c>
      <c r="B22" s="15" t="s">
        <v>27</v>
      </c>
      <c r="C22" s="15">
        <v>8259</v>
      </c>
      <c r="D22" s="15">
        <v>87559.12</v>
      </c>
      <c r="E22" s="15">
        <v>5970</v>
      </c>
      <c r="F22" s="15">
        <v>15630.09</v>
      </c>
      <c r="G22" s="15">
        <f t="shared" si="0"/>
        <v>72.28</v>
      </c>
      <c r="H22" s="15">
        <f t="shared" si="1"/>
        <v>17.850000000000001</v>
      </c>
      <c r="I22" s="15">
        <v>65235</v>
      </c>
      <c r="J22" s="15">
        <v>94914.08</v>
      </c>
      <c r="K22" s="15">
        <f t="shared" si="2"/>
        <v>9.15</v>
      </c>
      <c r="L22" s="15">
        <f t="shared" si="3"/>
        <v>16.47</v>
      </c>
    </row>
    <row r="23" spans="1:12" s="14" customFormat="1" x14ac:dyDescent="0.25">
      <c r="A23" s="15">
        <v>14</v>
      </c>
      <c r="B23" s="15" t="s">
        <v>28</v>
      </c>
      <c r="C23" s="15">
        <v>45862</v>
      </c>
      <c r="D23" s="15">
        <v>74990.8</v>
      </c>
      <c r="E23" s="15">
        <v>1829</v>
      </c>
      <c r="F23" s="15">
        <v>22947.66</v>
      </c>
      <c r="G23" s="15">
        <f t="shared" si="0"/>
        <v>3.99</v>
      </c>
      <c r="H23" s="15">
        <f t="shared" si="1"/>
        <v>30.6</v>
      </c>
      <c r="I23" s="15">
        <v>13934</v>
      </c>
      <c r="J23" s="15">
        <v>52917.65</v>
      </c>
      <c r="K23" s="15">
        <f t="shared" si="2"/>
        <v>13.13</v>
      </c>
      <c r="L23" s="15">
        <f t="shared" si="3"/>
        <v>43.36</v>
      </c>
    </row>
    <row r="24" spans="1:12" s="14" customFormat="1" x14ac:dyDescent="0.25">
      <c r="A24" s="15">
        <v>15</v>
      </c>
      <c r="B24" s="15" t="s">
        <v>29</v>
      </c>
      <c r="C24" s="15">
        <v>13524</v>
      </c>
      <c r="D24" s="15">
        <v>52603.15</v>
      </c>
      <c r="E24" s="15">
        <v>2097</v>
      </c>
      <c r="F24" s="15">
        <v>13089.9</v>
      </c>
      <c r="G24" s="15">
        <f t="shared" si="0"/>
        <v>15.51</v>
      </c>
      <c r="H24" s="15">
        <f t="shared" si="1"/>
        <v>24.88</v>
      </c>
      <c r="I24" s="15">
        <v>20098</v>
      </c>
      <c r="J24" s="15">
        <v>54044.39</v>
      </c>
      <c r="K24" s="15">
        <f t="shared" si="2"/>
        <v>10.43</v>
      </c>
      <c r="L24" s="15">
        <f t="shared" si="3"/>
        <v>24.22</v>
      </c>
    </row>
    <row r="25" spans="1:12" s="14" customFormat="1" x14ac:dyDescent="0.25">
      <c r="A25" s="15">
        <v>16</v>
      </c>
      <c r="B25" s="15" t="s">
        <v>30</v>
      </c>
      <c r="C25" s="15">
        <v>23119</v>
      </c>
      <c r="D25" s="15">
        <v>80403.88</v>
      </c>
      <c r="E25" s="15">
        <v>2264</v>
      </c>
      <c r="F25" s="15">
        <v>30162.41</v>
      </c>
      <c r="G25" s="15">
        <f t="shared" si="0"/>
        <v>9.7899999999999991</v>
      </c>
      <c r="H25" s="15">
        <f t="shared" si="1"/>
        <v>37.51</v>
      </c>
      <c r="I25" s="15">
        <v>21696</v>
      </c>
      <c r="J25" s="15">
        <v>95416.81</v>
      </c>
      <c r="K25" s="15">
        <f t="shared" si="2"/>
        <v>10.44</v>
      </c>
      <c r="L25" s="15">
        <f t="shared" si="3"/>
        <v>31.61</v>
      </c>
    </row>
    <row r="26" spans="1:12" s="14" customFormat="1" x14ac:dyDescent="0.25">
      <c r="A26" s="15">
        <v>17</v>
      </c>
      <c r="B26" s="15" t="s">
        <v>31</v>
      </c>
      <c r="C26" s="15">
        <v>51058</v>
      </c>
      <c r="D26" s="15">
        <v>78830.8</v>
      </c>
      <c r="E26" s="15">
        <v>12611</v>
      </c>
      <c r="F26" s="15">
        <v>14011.53</v>
      </c>
      <c r="G26" s="15">
        <f t="shared" si="0"/>
        <v>24.7</v>
      </c>
      <c r="H26" s="15">
        <f t="shared" si="1"/>
        <v>17.77</v>
      </c>
      <c r="I26" s="15">
        <v>160328</v>
      </c>
      <c r="J26" s="15">
        <v>103523.02</v>
      </c>
      <c r="K26" s="15">
        <f t="shared" si="2"/>
        <v>7.87</v>
      </c>
      <c r="L26" s="15">
        <f t="shared" si="3"/>
        <v>13.53</v>
      </c>
    </row>
    <row r="27" spans="1:12" s="14" customFormat="1" x14ac:dyDescent="0.25">
      <c r="A27" s="15">
        <v>18</v>
      </c>
      <c r="B27" s="15" t="s">
        <v>32</v>
      </c>
      <c r="C27" s="15">
        <v>14551</v>
      </c>
      <c r="D27" s="15">
        <v>83877</v>
      </c>
      <c r="E27" s="15">
        <v>3181</v>
      </c>
      <c r="F27" s="15">
        <v>20996.87</v>
      </c>
      <c r="G27" s="15">
        <f t="shared" si="0"/>
        <v>21.86</v>
      </c>
      <c r="H27" s="15">
        <f t="shared" si="1"/>
        <v>25.03</v>
      </c>
      <c r="I27" s="15">
        <v>36301</v>
      </c>
      <c r="J27" s="15">
        <v>106371.94</v>
      </c>
      <c r="K27" s="15">
        <f t="shared" si="2"/>
        <v>8.76</v>
      </c>
      <c r="L27" s="15">
        <f t="shared" si="3"/>
        <v>19.739999999999998</v>
      </c>
    </row>
    <row r="28" spans="1:12" s="14" customFormat="1" x14ac:dyDescent="0.25">
      <c r="A28" s="15">
        <v>19</v>
      </c>
      <c r="B28" s="15" t="s">
        <v>33</v>
      </c>
      <c r="C28" s="15">
        <v>4854</v>
      </c>
      <c r="D28" s="15">
        <v>16666</v>
      </c>
      <c r="E28" s="15">
        <v>4723</v>
      </c>
      <c r="F28" s="15">
        <v>2794.14</v>
      </c>
      <c r="G28" s="15">
        <f t="shared" si="0"/>
        <v>97.3</v>
      </c>
      <c r="H28" s="15">
        <f t="shared" si="1"/>
        <v>16.77</v>
      </c>
      <c r="I28" s="15">
        <v>61483</v>
      </c>
      <c r="J28" s="15">
        <v>27530.98</v>
      </c>
      <c r="K28" s="15">
        <f t="shared" si="2"/>
        <v>7.68</v>
      </c>
      <c r="L28" s="15">
        <f t="shared" si="3"/>
        <v>10.15</v>
      </c>
    </row>
    <row r="29" spans="1:12" s="14" customFormat="1" x14ac:dyDescent="0.25">
      <c r="A29" s="15">
        <v>20</v>
      </c>
      <c r="B29" s="15" t="s">
        <v>34</v>
      </c>
      <c r="C29" s="15">
        <v>56860</v>
      </c>
      <c r="D29" s="15">
        <v>158065.13</v>
      </c>
      <c r="E29" s="15">
        <v>8250</v>
      </c>
      <c r="F29" s="15">
        <v>69824.12</v>
      </c>
      <c r="G29" s="15">
        <f t="shared" si="0"/>
        <v>14.51</v>
      </c>
      <c r="H29" s="15">
        <f t="shared" si="1"/>
        <v>44.17</v>
      </c>
      <c r="I29" s="15">
        <v>99646</v>
      </c>
      <c r="J29" s="15">
        <v>228890.68</v>
      </c>
      <c r="K29" s="15">
        <f t="shared" si="2"/>
        <v>8.2799999999999994</v>
      </c>
      <c r="L29" s="15">
        <f t="shared" si="3"/>
        <v>30.51</v>
      </c>
    </row>
    <row r="30" spans="1:12" s="14" customFormat="1" x14ac:dyDescent="0.25">
      <c r="A30" s="15">
        <v>21</v>
      </c>
      <c r="B30" s="15" t="s">
        <v>35</v>
      </c>
      <c r="C30" s="15">
        <v>54596</v>
      </c>
      <c r="D30" s="15">
        <v>69638.179999999993</v>
      </c>
      <c r="E30" s="15">
        <v>2196</v>
      </c>
      <c r="F30" s="15">
        <v>19508.2</v>
      </c>
      <c r="G30" s="15">
        <f t="shared" si="0"/>
        <v>4.0199999999999996</v>
      </c>
      <c r="H30" s="15">
        <f t="shared" si="1"/>
        <v>28.01</v>
      </c>
      <c r="I30" s="15">
        <v>22115</v>
      </c>
      <c r="J30" s="15">
        <v>99454.080000000002</v>
      </c>
      <c r="K30" s="15">
        <f t="shared" si="2"/>
        <v>9.93</v>
      </c>
      <c r="L30" s="15">
        <f t="shared" si="3"/>
        <v>19.62</v>
      </c>
    </row>
    <row r="31" spans="1:12" s="14" customFormat="1" x14ac:dyDescent="0.25">
      <c r="A31" s="15">
        <v>22</v>
      </c>
      <c r="B31" s="15" t="s">
        <v>36</v>
      </c>
      <c r="C31" s="15">
        <v>21117</v>
      </c>
      <c r="D31" s="15">
        <v>36610</v>
      </c>
      <c r="E31" s="15">
        <v>1608</v>
      </c>
      <c r="F31" s="15">
        <v>1906.44</v>
      </c>
      <c r="G31" s="15">
        <f t="shared" si="0"/>
        <v>7.61</v>
      </c>
      <c r="H31" s="15">
        <f t="shared" si="1"/>
        <v>5.21</v>
      </c>
      <c r="I31" s="15">
        <v>23151</v>
      </c>
      <c r="J31" s="15">
        <v>19604.43</v>
      </c>
      <c r="K31" s="15">
        <f t="shared" si="2"/>
        <v>6.95</v>
      </c>
      <c r="L31" s="15">
        <f t="shared" si="3"/>
        <v>9.7200000000000006</v>
      </c>
    </row>
    <row r="32" spans="1:12" s="14" customFormat="1" x14ac:dyDescent="0.25">
      <c r="A32" s="15">
        <v>23</v>
      </c>
      <c r="B32" s="15" t="s">
        <v>37</v>
      </c>
      <c r="C32" s="15">
        <v>24572</v>
      </c>
      <c r="D32" s="15">
        <v>51679.839999999997</v>
      </c>
      <c r="E32" s="15">
        <v>3338</v>
      </c>
      <c r="F32" s="15">
        <v>7588.33</v>
      </c>
      <c r="G32" s="15">
        <f t="shared" si="0"/>
        <v>13.58</v>
      </c>
      <c r="H32" s="15">
        <f t="shared" si="1"/>
        <v>14.68</v>
      </c>
      <c r="I32" s="15">
        <v>44482</v>
      </c>
      <c r="J32" s="15">
        <v>64463.13</v>
      </c>
      <c r="K32" s="15">
        <f t="shared" si="2"/>
        <v>7.5</v>
      </c>
      <c r="L32" s="15">
        <f t="shared" si="3"/>
        <v>11.77</v>
      </c>
    </row>
    <row r="33" spans="1:12" s="14" customFormat="1" x14ac:dyDescent="0.25">
      <c r="A33" s="15">
        <v>24</v>
      </c>
      <c r="B33" s="15" t="s">
        <v>38</v>
      </c>
      <c r="C33" s="15">
        <v>18323</v>
      </c>
      <c r="D33" s="15">
        <v>29850.98</v>
      </c>
      <c r="E33" s="15">
        <v>6207</v>
      </c>
      <c r="F33" s="15">
        <v>5923.98</v>
      </c>
      <c r="G33" s="15">
        <f t="shared" si="0"/>
        <v>33.880000000000003</v>
      </c>
      <c r="H33" s="15">
        <f t="shared" si="1"/>
        <v>19.850000000000001</v>
      </c>
      <c r="I33" s="15">
        <v>98453</v>
      </c>
      <c r="J33" s="15">
        <v>49564.1</v>
      </c>
      <c r="K33" s="15">
        <f t="shared" si="2"/>
        <v>6.3</v>
      </c>
      <c r="L33" s="15">
        <f t="shared" si="3"/>
        <v>11.95</v>
      </c>
    </row>
    <row r="34" spans="1:12" s="14" customFormat="1" x14ac:dyDescent="0.25">
      <c r="A34" s="15">
        <v>25</v>
      </c>
      <c r="B34" s="15" t="s">
        <v>39</v>
      </c>
      <c r="C34" s="15">
        <v>27547</v>
      </c>
      <c r="D34" s="15">
        <v>73994.73</v>
      </c>
      <c r="E34" s="15">
        <v>2418</v>
      </c>
      <c r="F34" s="15">
        <v>9001.34</v>
      </c>
      <c r="G34" s="15">
        <f t="shared" si="0"/>
        <v>8.7799999999999994</v>
      </c>
      <c r="H34" s="15">
        <f t="shared" si="1"/>
        <v>12.16</v>
      </c>
      <c r="I34" s="15">
        <v>28301</v>
      </c>
      <c r="J34" s="15">
        <v>62420.51</v>
      </c>
      <c r="K34" s="15">
        <f t="shared" si="2"/>
        <v>8.5399999999999991</v>
      </c>
      <c r="L34" s="15">
        <f t="shared" si="3"/>
        <v>14.42</v>
      </c>
    </row>
    <row r="35" spans="1:12" s="14" customFormat="1" x14ac:dyDescent="0.25">
      <c r="A35" s="15">
        <v>26</v>
      </c>
      <c r="B35" s="15" t="s">
        <v>40</v>
      </c>
      <c r="C35" s="15">
        <v>6207</v>
      </c>
      <c r="D35" s="15">
        <v>55393.41</v>
      </c>
      <c r="E35" s="15">
        <v>722</v>
      </c>
      <c r="F35" s="15">
        <v>7464.89</v>
      </c>
      <c r="G35" s="15">
        <f t="shared" si="0"/>
        <v>11.63</v>
      </c>
      <c r="H35" s="15">
        <f t="shared" si="1"/>
        <v>13.48</v>
      </c>
      <c r="I35" s="15">
        <v>6780</v>
      </c>
      <c r="J35" s="15">
        <v>27865.87</v>
      </c>
      <c r="K35" s="15">
        <f t="shared" si="2"/>
        <v>10.65</v>
      </c>
      <c r="L35" s="15">
        <f t="shared" si="3"/>
        <v>26.79</v>
      </c>
    </row>
    <row r="36" spans="1:12" s="14" customFormat="1" x14ac:dyDescent="0.25">
      <c r="A36" s="15">
        <v>27</v>
      </c>
      <c r="B36" s="15" t="s">
        <v>41</v>
      </c>
      <c r="C36" s="15">
        <v>144104</v>
      </c>
      <c r="D36" s="15">
        <v>288066.89</v>
      </c>
      <c r="E36" s="15">
        <v>6687</v>
      </c>
      <c r="F36" s="15">
        <v>121864.66</v>
      </c>
      <c r="G36" s="15">
        <f t="shared" si="0"/>
        <v>4.6399999999999997</v>
      </c>
      <c r="H36" s="15">
        <f t="shared" si="1"/>
        <v>42.3</v>
      </c>
      <c r="I36" s="15">
        <v>88242</v>
      </c>
      <c r="J36" s="15">
        <v>440619.26</v>
      </c>
      <c r="K36" s="15">
        <f t="shared" si="2"/>
        <v>7.58</v>
      </c>
      <c r="L36" s="15">
        <f t="shared" si="3"/>
        <v>27.66</v>
      </c>
    </row>
    <row r="37" spans="1:12" s="14" customFormat="1" x14ac:dyDescent="0.25">
      <c r="A37" s="15">
        <v>28</v>
      </c>
      <c r="B37" s="15" t="s">
        <v>42</v>
      </c>
      <c r="C37" s="15">
        <v>46693</v>
      </c>
      <c r="D37" s="15">
        <v>91947.12</v>
      </c>
      <c r="E37" s="15">
        <v>9321</v>
      </c>
      <c r="F37" s="15">
        <v>21128.93</v>
      </c>
      <c r="G37" s="15">
        <f t="shared" si="0"/>
        <v>19.96</v>
      </c>
      <c r="H37" s="15">
        <f t="shared" si="1"/>
        <v>22.98</v>
      </c>
      <c r="I37" s="15">
        <v>107689</v>
      </c>
      <c r="J37" s="15">
        <v>157639.99</v>
      </c>
      <c r="K37" s="15">
        <f t="shared" si="2"/>
        <v>8.66</v>
      </c>
      <c r="L37" s="15">
        <f t="shared" si="3"/>
        <v>13.4</v>
      </c>
    </row>
    <row r="38" spans="1:12" s="14" customFormat="1" x14ac:dyDescent="0.25">
      <c r="A38" s="15">
        <v>29</v>
      </c>
      <c r="B38" s="15" t="s">
        <v>43</v>
      </c>
      <c r="C38" s="15">
        <v>84489</v>
      </c>
      <c r="D38" s="15">
        <v>172928</v>
      </c>
      <c r="E38" s="15">
        <v>5699</v>
      </c>
      <c r="F38" s="15">
        <v>50155.34</v>
      </c>
      <c r="G38" s="15">
        <f t="shared" si="0"/>
        <v>6.75</v>
      </c>
      <c r="H38" s="15">
        <f t="shared" si="1"/>
        <v>29</v>
      </c>
      <c r="I38" s="15">
        <v>77574</v>
      </c>
      <c r="J38" s="15">
        <v>302714.23</v>
      </c>
      <c r="K38" s="15">
        <f t="shared" si="2"/>
        <v>7.35</v>
      </c>
      <c r="L38" s="15">
        <f t="shared" si="3"/>
        <v>16.57</v>
      </c>
    </row>
    <row r="39" spans="1:12" s="14" customFormat="1" x14ac:dyDescent="0.25">
      <c r="A39" s="15">
        <v>30</v>
      </c>
      <c r="B39" s="15" t="s">
        <v>44</v>
      </c>
      <c r="C39" s="15">
        <v>71201</v>
      </c>
      <c r="D39" s="15">
        <v>165245</v>
      </c>
      <c r="E39" s="15">
        <v>4500</v>
      </c>
      <c r="F39" s="15">
        <v>13294.81</v>
      </c>
      <c r="G39" s="15">
        <f t="shared" si="0"/>
        <v>6.32</v>
      </c>
      <c r="H39" s="15">
        <f t="shared" si="1"/>
        <v>8.0500000000000007</v>
      </c>
      <c r="I39" s="15">
        <v>37324</v>
      </c>
      <c r="J39" s="15">
        <v>83104.39</v>
      </c>
      <c r="K39" s="15">
        <f t="shared" si="2"/>
        <v>12.06</v>
      </c>
      <c r="L39" s="15">
        <f t="shared" si="3"/>
        <v>16</v>
      </c>
    </row>
    <row r="40" spans="1:12" s="14" customFormat="1" x14ac:dyDescent="0.25">
      <c r="A40" s="15">
        <v>31</v>
      </c>
      <c r="B40" s="15" t="s">
        <v>45</v>
      </c>
      <c r="C40" s="15">
        <v>4988</v>
      </c>
      <c r="D40" s="15">
        <v>19890.38</v>
      </c>
      <c r="E40" s="15">
        <v>1002</v>
      </c>
      <c r="F40" s="15">
        <v>3008.49</v>
      </c>
      <c r="G40" s="15">
        <f t="shared" si="0"/>
        <v>20.09</v>
      </c>
      <c r="H40" s="15">
        <f t="shared" si="1"/>
        <v>15.13</v>
      </c>
      <c r="I40" s="15">
        <v>21278</v>
      </c>
      <c r="J40" s="15">
        <v>28605.13</v>
      </c>
      <c r="K40" s="15">
        <f t="shared" si="2"/>
        <v>4.71</v>
      </c>
      <c r="L40" s="15">
        <f t="shared" si="3"/>
        <v>10.52</v>
      </c>
    </row>
    <row r="41" spans="1:12" s="14" customFormat="1" x14ac:dyDescent="0.25">
      <c r="A41" s="15">
        <v>32</v>
      </c>
      <c r="B41" s="15" t="s">
        <v>46</v>
      </c>
      <c r="C41" s="15">
        <v>50284</v>
      </c>
      <c r="D41" s="15">
        <v>87200</v>
      </c>
      <c r="E41" s="15">
        <v>8477</v>
      </c>
      <c r="F41" s="15">
        <v>37369.18</v>
      </c>
      <c r="G41" s="15">
        <f t="shared" si="0"/>
        <v>16.86</v>
      </c>
      <c r="H41" s="15">
        <f t="shared" si="1"/>
        <v>42.85</v>
      </c>
      <c r="I41" s="15">
        <v>123524</v>
      </c>
      <c r="J41" s="15">
        <v>190788.81</v>
      </c>
      <c r="K41" s="15">
        <f t="shared" si="2"/>
        <v>6.86</v>
      </c>
      <c r="L41" s="15">
        <f t="shared" si="3"/>
        <v>19.59</v>
      </c>
    </row>
    <row r="42" spans="1:12" s="14" customFormat="1" x14ac:dyDescent="0.25">
      <c r="A42" s="15">
        <v>33</v>
      </c>
      <c r="B42" s="15" t="s">
        <v>47</v>
      </c>
      <c r="C42" s="15">
        <v>22515</v>
      </c>
      <c r="D42" s="15">
        <v>46710</v>
      </c>
      <c r="E42" s="15">
        <v>3152</v>
      </c>
      <c r="F42" s="15">
        <v>7877.44</v>
      </c>
      <c r="G42" s="15">
        <f t="shared" si="0"/>
        <v>14</v>
      </c>
      <c r="H42" s="15">
        <f t="shared" si="1"/>
        <v>16.86</v>
      </c>
      <c r="I42" s="15">
        <v>33744</v>
      </c>
      <c r="J42" s="15">
        <v>56718.76</v>
      </c>
      <c r="K42" s="15">
        <f t="shared" si="2"/>
        <v>9.34</v>
      </c>
      <c r="L42" s="15">
        <f t="shared" si="3"/>
        <v>13.89</v>
      </c>
    </row>
    <row r="43" spans="1:12" s="14" customFormat="1" x14ac:dyDescent="0.25">
      <c r="A43" s="35" t="s">
        <v>48</v>
      </c>
      <c r="B43" s="36"/>
      <c r="C43" s="15">
        <f>SUM(C10:C42)</f>
        <v>1453248</v>
      </c>
      <c r="D43" s="15">
        <f>SUM(D10:D42)</f>
        <v>3223294.5200000005</v>
      </c>
      <c r="E43" s="15">
        <f>SUM(E10:E42)</f>
        <v>179110</v>
      </c>
      <c r="F43" s="15">
        <f>SUM(F10:F42)</f>
        <v>855031.36</v>
      </c>
      <c r="G43" s="15">
        <f t="shared" si="0"/>
        <v>12.32</v>
      </c>
      <c r="H43" s="15">
        <f t="shared" si="1"/>
        <v>26.53</v>
      </c>
      <c r="I43" s="15">
        <f>SUM(I10:I42)</f>
        <v>1874777</v>
      </c>
      <c r="J43" s="15">
        <f>SUM(J10:J42)</f>
        <v>3919610.22</v>
      </c>
      <c r="K43" s="15">
        <f>SUM(K10:K42)</f>
        <v>317.73</v>
      </c>
      <c r="L43" s="15">
        <f>ROUND((E43/I43)*100,2)</f>
        <v>9.5500000000000007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C12" sqref="C12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96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7" t="s">
        <v>71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1" t="s">
        <v>58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19" t="s">
        <v>5</v>
      </c>
      <c r="L6" s="19"/>
    </row>
    <row r="7" spans="1:12" x14ac:dyDescent="0.25">
      <c r="A7" s="38" t="s">
        <v>73</v>
      </c>
      <c r="B7" s="40" t="s">
        <v>7</v>
      </c>
      <c r="C7" s="40" t="str">
        <f>ACP!C7</f>
        <v>Target 2021 - 22</v>
      </c>
      <c r="D7" s="41"/>
      <c r="E7" s="42" t="s">
        <v>9</v>
      </c>
      <c r="F7" s="41"/>
      <c r="G7" s="42" t="s">
        <v>10</v>
      </c>
      <c r="H7" s="43"/>
      <c r="I7" s="42" t="s">
        <v>74</v>
      </c>
      <c r="J7" s="43"/>
      <c r="K7" s="17" t="s">
        <v>12</v>
      </c>
      <c r="L7" s="17"/>
    </row>
    <row r="8" spans="1:12" ht="31.5" customHeight="1" x14ac:dyDescent="0.25">
      <c r="A8" s="39"/>
      <c r="B8" s="41"/>
      <c r="C8" s="41"/>
      <c r="D8" s="41"/>
      <c r="E8" s="41"/>
      <c r="F8" s="41"/>
      <c r="G8" s="43"/>
      <c r="H8" s="43"/>
      <c r="I8" s="41"/>
      <c r="J8" s="41"/>
      <c r="K8" s="18"/>
      <c r="L8" s="1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51476</v>
      </c>
      <c r="D10" s="15">
        <v>308943.99</v>
      </c>
      <c r="E10" s="15">
        <v>13108</v>
      </c>
      <c r="F10" s="15">
        <v>162003.1</v>
      </c>
      <c r="G10" s="15">
        <f t="shared" ref="G10:G43" si="0">ROUND((E10/C10)*100,2)</f>
        <v>25.46</v>
      </c>
      <c r="H10" s="16">
        <f t="shared" ref="H10:H43" si="1">ROUND((F10/D10)*100,2)</f>
        <v>52.44</v>
      </c>
      <c r="I10" s="15">
        <v>43737</v>
      </c>
      <c r="J10" s="16">
        <v>485438.95</v>
      </c>
      <c r="K10" s="15">
        <f t="shared" ref="K10:K42" si="2">ROUND((E10/I10)*100,2)</f>
        <v>29.97</v>
      </c>
      <c r="L10" s="15">
        <f t="shared" ref="L10:L42" si="3">ROUND((F10/J10)*100,2)</f>
        <v>33.369999999999997</v>
      </c>
    </row>
    <row r="11" spans="1:12" s="14" customFormat="1" x14ac:dyDescent="0.25">
      <c r="A11" s="15">
        <v>2</v>
      </c>
      <c r="B11" s="15" t="s">
        <v>16</v>
      </c>
      <c r="C11" s="15">
        <v>4614</v>
      </c>
      <c r="D11" s="15">
        <v>21135</v>
      </c>
      <c r="E11" s="15">
        <v>106</v>
      </c>
      <c r="F11" s="15">
        <v>12505.48</v>
      </c>
      <c r="G11" s="15">
        <f t="shared" si="0"/>
        <v>2.2999999999999998</v>
      </c>
      <c r="H11" s="16">
        <f t="shared" si="1"/>
        <v>59.17</v>
      </c>
      <c r="I11" s="15">
        <v>2328</v>
      </c>
      <c r="J11" s="15">
        <v>40761.199999999997</v>
      </c>
      <c r="K11" s="15">
        <f t="shared" si="2"/>
        <v>4.55</v>
      </c>
      <c r="L11" s="15">
        <f t="shared" si="3"/>
        <v>30.68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1872</v>
      </c>
      <c r="F12" s="15">
        <v>10054.290000000001</v>
      </c>
      <c r="G12" s="15" t="e">
        <f t="shared" si="0"/>
        <v>#DIV/0!</v>
      </c>
      <c r="H12" s="16" t="e">
        <f t="shared" si="1"/>
        <v>#DIV/0!</v>
      </c>
      <c r="I12" s="15">
        <v>18177</v>
      </c>
      <c r="J12" s="15">
        <v>48645.17</v>
      </c>
      <c r="K12" s="15">
        <f t="shared" si="2"/>
        <v>10.3</v>
      </c>
      <c r="L12" s="15">
        <f t="shared" si="3"/>
        <v>20.67</v>
      </c>
    </row>
    <row r="13" spans="1:12" s="14" customFormat="1" x14ac:dyDescent="0.25">
      <c r="A13" s="15">
        <v>4</v>
      </c>
      <c r="B13" s="15" t="s">
        <v>18</v>
      </c>
      <c r="C13" s="15">
        <v>25142</v>
      </c>
      <c r="D13" s="15">
        <v>58954.34</v>
      </c>
      <c r="E13" s="15">
        <v>104</v>
      </c>
      <c r="F13" s="15">
        <v>1078.3599999999999</v>
      </c>
      <c r="G13" s="15">
        <f t="shared" si="0"/>
        <v>0.41</v>
      </c>
      <c r="H13" s="15">
        <f t="shared" si="1"/>
        <v>1.83</v>
      </c>
      <c r="I13" s="15">
        <v>2006</v>
      </c>
      <c r="J13" s="15">
        <v>14382.28</v>
      </c>
      <c r="K13" s="15">
        <f t="shared" si="2"/>
        <v>5.18</v>
      </c>
      <c r="L13" s="15">
        <f t="shared" si="3"/>
        <v>7.5</v>
      </c>
    </row>
    <row r="14" spans="1:12" s="14" customFormat="1" x14ac:dyDescent="0.25">
      <c r="A14" s="15">
        <v>5</v>
      </c>
      <c r="B14" s="15" t="s">
        <v>19</v>
      </c>
      <c r="C14" s="15">
        <v>45114</v>
      </c>
      <c r="D14" s="15">
        <v>219385.56</v>
      </c>
      <c r="E14" s="15">
        <v>318</v>
      </c>
      <c r="F14" s="15">
        <v>19473.23</v>
      </c>
      <c r="G14" s="15">
        <f t="shared" si="0"/>
        <v>0.7</v>
      </c>
      <c r="H14" s="15">
        <f t="shared" si="1"/>
        <v>8.8800000000000008</v>
      </c>
      <c r="I14" s="15">
        <v>3640</v>
      </c>
      <c r="J14" s="15">
        <v>81126.16</v>
      </c>
      <c r="K14" s="15">
        <f t="shared" si="2"/>
        <v>8.74</v>
      </c>
      <c r="L14" s="15">
        <f t="shared" si="3"/>
        <v>24</v>
      </c>
    </row>
    <row r="15" spans="1:12" s="14" customFormat="1" x14ac:dyDescent="0.25">
      <c r="A15" s="15">
        <v>6</v>
      </c>
      <c r="B15" s="15" t="s">
        <v>20</v>
      </c>
      <c r="C15" s="15">
        <v>3202</v>
      </c>
      <c r="D15" s="15">
        <v>16359.4</v>
      </c>
      <c r="E15" s="15">
        <v>144</v>
      </c>
      <c r="F15" s="15">
        <v>3681.53</v>
      </c>
      <c r="G15" s="15">
        <f t="shared" si="0"/>
        <v>4.5</v>
      </c>
      <c r="H15" s="15">
        <f t="shared" si="1"/>
        <v>22.5</v>
      </c>
      <c r="I15" s="15">
        <v>1813</v>
      </c>
      <c r="J15" s="15">
        <v>16420.599999999999</v>
      </c>
      <c r="K15" s="15">
        <f t="shared" si="2"/>
        <v>7.94</v>
      </c>
      <c r="L15" s="15">
        <f t="shared" si="3"/>
        <v>22.42</v>
      </c>
    </row>
    <row r="16" spans="1:12" s="14" customFormat="1" x14ac:dyDescent="0.25">
      <c r="A16" s="15">
        <v>7</v>
      </c>
      <c r="B16" s="15" t="s">
        <v>21</v>
      </c>
      <c r="C16" s="15">
        <v>19299</v>
      </c>
      <c r="D16" s="15">
        <v>59740</v>
      </c>
      <c r="E16" s="15">
        <v>237</v>
      </c>
      <c r="F16" s="15">
        <v>27989.13</v>
      </c>
      <c r="G16" s="15">
        <f t="shared" si="0"/>
        <v>1.23</v>
      </c>
      <c r="H16" s="15">
        <f t="shared" si="1"/>
        <v>46.85</v>
      </c>
      <c r="I16" s="15">
        <v>4618</v>
      </c>
      <c r="J16" s="15">
        <v>75709.570000000007</v>
      </c>
      <c r="K16" s="15">
        <f t="shared" si="2"/>
        <v>5.13</v>
      </c>
      <c r="L16" s="15">
        <f t="shared" si="3"/>
        <v>36.97</v>
      </c>
    </row>
    <row r="17" spans="1:12" s="14" customFormat="1" x14ac:dyDescent="0.25">
      <c r="A17" s="15">
        <v>8</v>
      </c>
      <c r="B17" s="15" t="s">
        <v>22</v>
      </c>
      <c r="C17" s="15">
        <v>16690</v>
      </c>
      <c r="D17" s="15">
        <v>77866.33</v>
      </c>
      <c r="E17" s="15">
        <v>1608</v>
      </c>
      <c r="F17" s="15">
        <v>19404.810000000001</v>
      </c>
      <c r="G17" s="15">
        <f t="shared" si="0"/>
        <v>9.6300000000000008</v>
      </c>
      <c r="H17" s="15">
        <f t="shared" si="1"/>
        <v>24.92</v>
      </c>
      <c r="I17" s="15">
        <v>5689</v>
      </c>
      <c r="J17" s="15">
        <v>30578.49</v>
      </c>
      <c r="K17" s="15">
        <f t="shared" si="2"/>
        <v>28.27</v>
      </c>
      <c r="L17" s="15">
        <f t="shared" si="3"/>
        <v>63.46</v>
      </c>
    </row>
    <row r="18" spans="1:12" s="14" customFormat="1" x14ac:dyDescent="0.25">
      <c r="A18" s="15">
        <v>9</v>
      </c>
      <c r="B18" s="15" t="s">
        <v>23</v>
      </c>
      <c r="C18" s="15">
        <v>7500</v>
      </c>
      <c r="D18" s="15">
        <v>11082</v>
      </c>
      <c r="E18" s="15">
        <v>44</v>
      </c>
      <c r="F18" s="15">
        <v>2713.61</v>
      </c>
      <c r="G18" s="15">
        <f t="shared" si="0"/>
        <v>0.59</v>
      </c>
      <c r="H18" s="15">
        <f t="shared" si="1"/>
        <v>24.49</v>
      </c>
      <c r="I18" s="15">
        <v>770</v>
      </c>
      <c r="J18" s="15">
        <v>7736.6</v>
      </c>
      <c r="K18" s="15">
        <f t="shared" si="2"/>
        <v>5.71</v>
      </c>
      <c r="L18" s="15">
        <f t="shared" si="3"/>
        <v>35.07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37</v>
      </c>
      <c r="F19" s="15">
        <v>3925.31</v>
      </c>
      <c r="G19" s="15" t="e">
        <f t="shared" si="0"/>
        <v>#DIV/0!</v>
      </c>
      <c r="H19" s="15" t="e">
        <f t="shared" si="1"/>
        <v>#DIV/0!</v>
      </c>
      <c r="I19" s="15">
        <v>818</v>
      </c>
      <c r="J19" s="15">
        <v>11517.38</v>
      </c>
      <c r="K19" s="15">
        <f t="shared" si="2"/>
        <v>4.5199999999999996</v>
      </c>
      <c r="L19" s="15">
        <f t="shared" si="3"/>
        <v>34.08</v>
      </c>
    </row>
    <row r="20" spans="1:12" s="14" customFormat="1" x14ac:dyDescent="0.25">
      <c r="A20" s="15">
        <v>11</v>
      </c>
      <c r="B20" s="15" t="s">
        <v>25</v>
      </c>
      <c r="C20" s="15">
        <v>433</v>
      </c>
      <c r="D20" s="15">
        <v>538.5</v>
      </c>
      <c r="E20" s="15">
        <v>3</v>
      </c>
      <c r="F20" s="15">
        <v>5.29</v>
      </c>
      <c r="G20" s="15">
        <f t="shared" si="0"/>
        <v>0.69</v>
      </c>
      <c r="H20" s="15">
        <f t="shared" si="1"/>
        <v>0.98</v>
      </c>
      <c r="I20" s="15">
        <v>172</v>
      </c>
      <c r="J20" s="15">
        <v>181.54</v>
      </c>
      <c r="K20" s="15">
        <f t="shared" si="2"/>
        <v>1.74</v>
      </c>
      <c r="L20" s="15">
        <f t="shared" si="3"/>
        <v>2.91</v>
      </c>
    </row>
    <row r="21" spans="1:12" s="14" customFormat="1" x14ac:dyDescent="0.25">
      <c r="A21" s="15">
        <v>12</v>
      </c>
      <c r="B21" s="15" t="s">
        <v>26</v>
      </c>
      <c r="C21" s="15">
        <v>3715</v>
      </c>
      <c r="D21" s="15">
        <v>12261.02</v>
      </c>
      <c r="E21" s="15">
        <v>26</v>
      </c>
      <c r="F21" s="15">
        <v>478.67</v>
      </c>
      <c r="G21" s="15">
        <f t="shared" si="0"/>
        <v>0.7</v>
      </c>
      <c r="H21" s="15">
        <f t="shared" si="1"/>
        <v>3.9</v>
      </c>
      <c r="I21" s="15">
        <v>1356</v>
      </c>
      <c r="J21" s="15">
        <v>3215.64</v>
      </c>
      <c r="K21" s="15">
        <f t="shared" si="2"/>
        <v>1.92</v>
      </c>
      <c r="L21" s="15">
        <f t="shared" si="3"/>
        <v>14.89</v>
      </c>
    </row>
    <row r="22" spans="1:12" s="14" customFormat="1" x14ac:dyDescent="0.25">
      <c r="A22" s="15">
        <v>13</v>
      </c>
      <c r="B22" s="15" t="s">
        <v>27</v>
      </c>
      <c r="C22" s="15">
        <v>4477</v>
      </c>
      <c r="D22" s="15">
        <v>55514.400000000001</v>
      </c>
      <c r="E22" s="15">
        <v>2520</v>
      </c>
      <c r="F22" s="15">
        <v>8628.6200000000008</v>
      </c>
      <c r="G22" s="15">
        <f t="shared" si="0"/>
        <v>56.29</v>
      </c>
      <c r="H22" s="15">
        <f t="shared" si="1"/>
        <v>15.54</v>
      </c>
      <c r="I22" s="15">
        <v>10094</v>
      </c>
      <c r="J22" s="15">
        <v>41121.67</v>
      </c>
      <c r="K22" s="15">
        <f t="shared" si="2"/>
        <v>24.97</v>
      </c>
      <c r="L22" s="15">
        <f t="shared" si="3"/>
        <v>20.98</v>
      </c>
    </row>
    <row r="23" spans="1:12" s="14" customFormat="1" x14ac:dyDescent="0.25">
      <c r="A23" s="15">
        <v>14</v>
      </c>
      <c r="B23" s="15" t="s">
        <v>28</v>
      </c>
      <c r="C23" s="15">
        <v>13662</v>
      </c>
      <c r="D23" s="15">
        <v>30163.82</v>
      </c>
      <c r="E23" s="15">
        <v>161</v>
      </c>
      <c r="F23" s="15">
        <v>19040.47</v>
      </c>
      <c r="G23" s="15">
        <f t="shared" si="0"/>
        <v>1.18</v>
      </c>
      <c r="H23" s="15">
        <f t="shared" si="1"/>
        <v>63.12</v>
      </c>
      <c r="I23" s="15">
        <v>2371</v>
      </c>
      <c r="J23" s="15">
        <v>31749.02</v>
      </c>
      <c r="K23" s="15">
        <f t="shared" si="2"/>
        <v>6.79</v>
      </c>
      <c r="L23" s="15">
        <f t="shared" si="3"/>
        <v>59.97</v>
      </c>
    </row>
    <row r="24" spans="1:12" s="14" customFormat="1" x14ac:dyDescent="0.25">
      <c r="A24" s="15">
        <v>15</v>
      </c>
      <c r="B24" s="15" t="s">
        <v>29</v>
      </c>
      <c r="C24" s="15">
        <v>5364</v>
      </c>
      <c r="D24" s="15">
        <v>17606.79</v>
      </c>
      <c r="E24" s="15">
        <v>157</v>
      </c>
      <c r="F24" s="15">
        <v>5424.56</v>
      </c>
      <c r="G24" s="15">
        <f t="shared" si="0"/>
        <v>2.93</v>
      </c>
      <c r="H24" s="15">
        <f t="shared" si="1"/>
        <v>30.81</v>
      </c>
      <c r="I24" s="15">
        <v>2634</v>
      </c>
      <c r="J24" s="15">
        <v>15838.46</v>
      </c>
      <c r="K24" s="15">
        <f t="shared" si="2"/>
        <v>5.96</v>
      </c>
      <c r="L24" s="15">
        <f t="shared" si="3"/>
        <v>34.25</v>
      </c>
    </row>
    <row r="25" spans="1:12" s="14" customFormat="1" x14ac:dyDescent="0.25">
      <c r="A25" s="15">
        <v>16</v>
      </c>
      <c r="B25" s="15" t="s">
        <v>30</v>
      </c>
      <c r="C25" s="15">
        <v>6869</v>
      </c>
      <c r="D25" s="15">
        <v>24443.73</v>
      </c>
      <c r="E25" s="15">
        <v>212</v>
      </c>
      <c r="F25" s="15">
        <v>24329.32</v>
      </c>
      <c r="G25" s="15">
        <f t="shared" si="0"/>
        <v>3.09</v>
      </c>
      <c r="H25" s="15">
        <f t="shared" si="1"/>
        <v>99.53</v>
      </c>
      <c r="I25" s="15">
        <v>2655</v>
      </c>
      <c r="J25" s="15">
        <v>53144.21</v>
      </c>
      <c r="K25" s="15">
        <f t="shared" si="2"/>
        <v>7.98</v>
      </c>
      <c r="L25" s="15">
        <f t="shared" si="3"/>
        <v>45.78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287</v>
      </c>
      <c r="F26" s="15">
        <v>3143.58</v>
      </c>
      <c r="G26" s="15" t="e">
        <f t="shared" si="0"/>
        <v>#DIV/0!</v>
      </c>
      <c r="H26" s="15" t="e">
        <f t="shared" si="1"/>
        <v>#DIV/0!</v>
      </c>
      <c r="I26" s="15">
        <v>9356</v>
      </c>
      <c r="J26" s="15">
        <v>30076.98</v>
      </c>
      <c r="K26" s="15">
        <f t="shared" si="2"/>
        <v>3.07</v>
      </c>
      <c r="L26" s="15">
        <f t="shared" si="3"/>
        <v>10.45</v>
      </c>
    </row>
    <row r="27" spans="1:12" s="14" customFormat="1" x14ac:dyDescent="0.25">
      <c r="A27" s="15">
        <v>18</v>
      </c>
      <c r="B27" s="15" t="s">
        <v>32</v>
      </c>
      <c r="C27" s="15">
        <v>1969</v>
      </c>
      <c r="D27" s="15">
        <v>6772</v>
      </c>
      <c r="E27" s="15">
        <v>205</v>
      </c>
      <c r="F27" s="15">
        <v>12164.76</v>
      </c>
      <c r="G27" s="15">
        <f t="shared" si="0"/>
        <v>10.41</v>
      </c>
      <c r="H27" s="15">
        <f t="shared" si="1"/>
        <v>179.63</v>
      </c>
      <c r="I27" s="15">
        <v>3440</v>
      </c>
      <c r="J27" s="15">
        <v>42618.23</v>
      </c>
      <c r="K27" s="15">
        <f t="shared" si="2"/>
        <v>5.96</v>
      </c>
      <c r="L27" s="15">
        <f t="shared" si="3"/>
        <v>28.54</v>
      </c>
    </row>
    <row r="28" spans="1:12" s="14" customFormat="1" x14ac:dyDescent="0.25">
      <c r="A28" s="15">
        <v>19</v>
      </c>
      <c r="B28" s="15" t="s">
        <v>33</v>
      </c>
      <c r="C28" s="15">
        <v>1142</v>
      </c>
      <c r="D28" s="15">
        <v>2669</v>
      </c>
      <c r="E28" s="15">
        <v>101</v>
      </c>
      <c r="F28" s="15">
        <v>392.11</v>
      </c>
      <c r="G28" s="15">
        <f t="shared" si="0"/>
        <v>8.84</v>
      </c>
      <c r="H28" s="15">
        <f t="shared" si="1"/>
        <v>14.69</v>
      </c>
      <c r="I28" s="15">
        <v>1330</v>
      </c>
      <c r="J28" s="15">
        <v>2830.87</v>
      </c>
      <c r="K28" s="15">
        <f t="shared" si="2"/>
        <v>7.59</v>
      </c>
      <c r="L28" s="15">
        <f t="shared" si="3"/>
        <v>13.85</v>
      </c>
    </row>
    <row r="29" spans="1:12" s="14" customFormat="1" x14ac:dyDescent="0.25">
      <c r="A29" s="15">
        <v>20</v>
      </c>
      <c r="B29" s="15" t="s">
        <v>34</v>
      </c>
      <c r="C29" s="15">
        <v>15719</v>
      </c>
      <c r="D29" s="15">
        <v>85417.42</v>
      </c>
      <c r="E29" s="15">
        <v>1228</v>
      </c>
      <c r="F29" s="15">
        <v>56721.69</v>
      </c>
      <c r="G29" s="15">
        <f t="shared" si="0"/>
        <v>7.81</v>
      </c>
      <c r="H29" s="15">
        <f t="shared" si="1"/>
        <v>66.41</v>
      </c>
      <c r="I29" s="15">
        <v>10241</v>
      </c>
      <c r="J29" s="15">
        <v>138898.79</v>
      </c>
      <c r="K29" s="15">
        <f t="shared" si="2"/>
        <v>11.99</v>
      </c>
      <c r="L29" s="15">
        <f t="shared" si="3"/>
        <v>40.840000000000003</v>
      </c>
    </row>
    <row r="30" spans="1:12" s="14" customFormat="1" x14ac:dyDescent="0.25">
      <c r="A30" s="15">
        <v>21</v>
      </c>
      <c r="B30" s="15" t="s">
        <v>35</v>
      </c>
      <c r="C30" s="15">
        <v>41199</v>
      </c>
      <c r="D30" s="15">
        <v>47428.97</v>
      </c>
      <c r="E30" s="15">
        <v>359</v>
      </c>
      <c r="F30" s="15">
        <v>9484.7000000000007</v>
      </c>
      <c r="G30" s="15">
        <f t="shared" si="0"/>
        <v>0.87</v>
      </c>
      <c r="H30" s="15">
        <f t="shared" si="1"/>
        <v>20</v>
      </c>
      <c r="I30" s="15">
        <v>9098</v>
      </c>
      <c r="J30" s="15">
        <v>62886.11</v>
      </c>
      <c r="K30" s="15">
        <f t="shared" si="2"/>
        <v>3.95</v>
      </c>
      <c r="L30" s="15">
        <f t="shared" si="3"/>
        <v>15.08</v>
      </c>
    </row>
    <row r="31" spans="1:12" s="14" customFormat="1" x14ac:dyDescent="0.25">
      <c r="A31" s="15">
        <v>22</v>
      </c>
      <c r="B31" s="15" t="s">
        <v>36</v>
      </c>
      <c r="C31" s="15">
        <v>3234</v>
      </c>
      <c r="D31" s="15">
        <v>10088</v>
      </c>
      <c r="E31" s="15">
        <v>117</v>
      </c>
      <c r="F31" s="15">
        <v>414.93</v>
      </c>
      <c r="G31" s="15">
        <f t="shared" si="0"/>
        <v>3.62</v>
      </c>
      <c r="H31" s="15">
        <f t="shared" si="1"/>
        <v>4.1100000000000003</v>
      </c>
      <c r="I31" s="15">
        <v>1540</v>
      </c>
      <c r="J31" s="15">
        <v>3134.64</v>
      </c>
      <c r="K31" s="15">
        <f t="shared" si="2"/>
        <v>7.6</v>
      </c>
      <c r="L31" s="15">
        <f t="shared" si="3"/>
        <v>13.24</v>
      </c>
    </row>
    <row r="32" spans="1:12" s="14" customFormat="1" x14ac:dyDescent="0.25">
      <c r="A32" s="15">
        <v>23</v>
      </c>
      <c r="B32" s="15" t="s">
        <v>37</v>
      </c>
      <c r="C32" s="15">
        <v>7357</v>
      </c>
      <c r="D32" s="15">
        <v>12823.5</v>
      </c>
      <c r="E32" s="15">
        <v>163</v>
      </c>
      <c r="F32" s="15">
        <v>3013.67</v>
      </c>
      <c r="G32" s="15">
        <f t="shared" si="0"/>
        <v>2.2200000000000002</v>
      </c>
      <c r="H32" s="15">
        <f t="shared" si="1"/>
        <v>23.5</v>
      </c>
      <c r="I32" s="15">
        <v>2568</v>
      </c>
      <c r="J32" s="15">
        <v>18548.98</v>
      </c>
      <c r="K32" s="15">
        <f t="shared" si="2"/>
        <v>6.35</v>
      </c>
      <c r="L32" s="15">
        <f t="shared" si="3"/>
        <v>16.25</v>
      </c>
    </row>
    <row r="33" spans="1:12" s="14" customFormat="1" x14ac:dyDescent="0.25">
      <c r="A33" s="15">
        <v>24</v>
      </c>
      <c r="B33" s="15" t="s">
        <v>38</v>
      </c>
      <c r="C33" s="15">
        <v>13662</v>
      </c>
      <c r="D33" s="15">
        <v>21805.95</v>
      </c>
      <c r="E33" s="15">
        <v>219</v>
      </c>
      <c r="F33" s="15">
        <v>2102.87</v>
      </c>
      <c r="G33" s="15">
        <f t="shared" si="0"/>
        <v>1.6</v>
      </c>
      <c r="H33" s="15">
        <f t="shared" si="1"/>
        <v>9.64</v>
      </c>
      <c r="I33" s="15">
        <v>1882</v>
      </c>
      <c r="J33" s="15">
        <v>6114.32</v>
      </c>
      <c r="K33" s="15">
        <f t="shared" si="2"/>
        <v>11.64</v>
      </c>
      <c r="L33" s="15">
        <f t="shared" si="3"/>
        <v>34.39</v>
      </c>
    </row>
    <row r="34" spans="1:12" s="14" customFormat="1" x14ac:dyDescent="0.25">
      <c r="A34" s="15">
        <v>25</v>
      </c>
      <c r="B34" s="15" t="s">
        <v>39</v>
      </c>
      <c r="C34" s="15">
        <v>3204</v>
      </c>
      <c r="D34" s="15">
        <v>28609.98</v>
      </c>
      <c r="E34" s="15">
        <v>169</v>
      </c>
      <c r="F34" s="15">
        <v>5166.6899999999996</v>
      </c>
      <c r="G34" s="15">
        <f t="shared" si="0"/>
        <v>5.27</v>
      </c>
      <c r="H34" s="15">
        <f t="shared" si="1"/>
        <v>18.059999999999999</v>
      </c>
      <c r="I34" s="15">
        <v>4151</v>
      </c>
      <c r="J34" s="15">
        <v>25451.46</v>
      </c>
      <c r="K34" s="15">
        <f t="shared" si="2"/>
        <v>4.07</v>
      </c>
      <c r="L34" s="15">
        <f t="shared" si="3"/>
        <v>20.3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22</v>
      </c>
      <c r="F35" s="15">
        <v>3173.62</v>
      </c>
      <c r="G35" s="15" t="e">
        <f t="shared" si="0"/>
        <v>#DIV/0!</v>
      </c>
      <c r="H35" s="15" t="e">
        <f t="shared" si="1"/>
        <v>#DIV/0!</v>
      </c>
      <c r="I35" s="15">
        <v>1069</v>
      </c>
      <c r="J35" s="15">
        <v>10934.1</v>
      </c>
      <c r="K35" s="15">
        <f t="shared" si="2"/>
        <v>2.06</v>
      </c>
      <c r="L35" s="15">
        <f t="shared" si="3"/>
        <v>29.02</v>
      </c>
    </row>
    <row r="36" spans="1:12" s="14" customFormat="1" x14ac:dyDescent="0.25">
      <c r="A36" s="15">
        <v>27</v>
      </c>
      <c r="B36" s="15" t="s">
        <v>41</v>
      </c>
      <c r="C36" s="15">
        <v>42890</v>
      </c>
      <c r="D36" s="15">
        <v>85779.78</v>
      </c>
      <c r="E36" s="15">
        <v>1300</v>
      </c>
      <c r="F36" s="15">
        <v>93901.07</v>
      </c>
      <c r="G36" s="15">
        <f t="shared" si="0"/>
        <v>3.03</v>
      </c>
      <c r="H36" s="15">
        <f t="shared" si="1"/>
        <v>109.47</v>
      </c>
      <c r="I36" s="15">
        <v>24975</v>
      </c>
      <c r="J36" s="15">
        <v>256181.96</v>
      </c>
      <c r="K36" s="15">
        <f t="shared" si="2"/>
        <v>5.21</v>
      </c>
      <c r="L36" s="15">
        <f t="shared" si="3"/>
        <v>36.65</v>
      </c>
    </row>
    <row r="37" spans="1:12" s="14" customFormat="1" x14ac:dyDescent="0.25">
      <c r="A37" s="15">
        <v>28</v>
      </c>
      <c r="B37" s="15" t="s">
        <v>42</v>
      </c>
      <c r="C37" s="15">
        <v>5361</v>
      </c>
      <c r="D37" s="15">
        <v>38470.94</v>
      </c>
      <c r="E37" s="15">
        <v>227</v>
      </c>
      <c r="F37" s="15">
        <v>10861.74</v>
      </c>
      <c r="G37" s="15">
        <f t="shared" si="0"/>
        <v>4.2300000000000004</v>
      </c>
      <c r="H37" s="15">
        <f t="shared" si="1"/>
        <v>28.23</v>
      </c>
      <c r="I37" s="15">
        <v>4306</v>
      </c>
      <c r="J37" s="15">
        <v>43201.84</v>
      </c>
      <c r="K37" s="15">
        <f t="shared" si="2"/>
        <v>5.27</v>
      </c>
      <c r="L37" s="15">
        <f t="shared" si="3"/>
        <v>25.14</v>
      </c>
    </row>
    <row r="38" spans="1:12" s="14" customFormat="1" x14ac:dyDescent="0.25">
      <c r="A38" s="15">
        <v>29</v>
      </c>
      <c r="B38" s="15" t="s">
        <v>43</v>
      </c>
      <c r="C38" s="15">
        <v>12588</v>
      </c>
      <c r="D38" s="15">
        <v>50677</v>
      </c>
      <c r="E38" s="15">
        <v>211</v>
      </c>
      <c r="F38" s="15">
        <v>10203.5</v>
      </c>
      <c r="G38" s="15">
        <f t="shared" si="0"/>
        <v>1.68</v>
      </c>
      <c r="H38" s="15">
        <f t="shared" si="1"/>
        <v>20.13</v>
      </c>
      <c r="I38" s="15">
        <v>4530</v>
      </c>
      <c r="J38" s="15">
        <v>63694.01</v>
      </c>
      <c r="K38" s="15">
        <f t="shared" si="2"/>
        <v>4.66</v>
      </c>
      <c r="L38" s="15">
        <f t="shared" si="3"/>
        <v>16.02</v>
      </c>
    </row>
    <row r="39" spans="1:12" s="14" customFormat="1" x14ac:dyDescent="0.25">
      <c r="A39" s="15">
        <v>30</v>
      </c>
      <c r="B39" s="15" t="s">
        <v>44</v>
      </c>
      <c r="C39" s="15">
        <v>5347</v>
      </c>
      <c r="D39" s="15">
        <v>13755</v>
      </c>
      <c r="E39" s="15">
        <v>153</v>
      </c>
      <c r="F39" s="15">
        <v>7447.24</v>
      </c>
      <c r="G39" s="15">
        <f t="shared" si="0"/>
        <v>2.86</v>
      </c>
      <c r="H39" s="15">
        <f t="shared" si="1"/>
        <v>54.14</v>
      </c>
      <c r="I39" s="15">
        <v>1975</v>
      </c>
      <c r="J39" s="15">
        <v>26565.98</v>
      </c>
      <c r="K39" s="15">
        <f t="shared" si="2"/>
        <v>7.75</v>
      </c>
      <c r="L39" s="15">
        <f t="shared" si="3"/>
        <v>28.03</v>
      </c>
    </row>
    <row r="40" spans="1:12" s="14" customFormat="1" x14ac:dyDescent="0.25">
      <c r="A40" s="15">
        <v>31</v>
      </c>
      <c r="B40" s="15" t="s">
        <v>45</v>
      </c>
      <c r="C40" s="15">
        <v>1705</v>
      </c>
      <c r="D40" s="15">
        <v>6704.35</v>
      </c>
      <c r="E40" s="15">
        <v>32</v>
      </c>
      <c r="F40" s="15">
        <v>101.7</v>
      </c>
      <c r="G40" s="15">
        <f t="shared" si="0"/>
        <v>1.88</v>
      </c>
      <c r="H40" s="15">
        <f t="shared" si="1"/>
        <v>1.52</v>
      </c>
      <c r="I40" s="15">
        <v>1418</v>
      </c>
      <c r="J40" s="15">
        <v>2296.1799999999998</v>
      </c>
      <c r="K40" s="15">
        <f t="shared" si="2"/>
        <v>2.2599999999999998</v>
      </c>
      <c r="L40" s="15">
        <f t="shared" si="3"/>
        <v>4.43</v>
      </c>
    </row>
    <row r="41" spans="1:12" s="14" customFormat="1" x14ac:dyDescent="0.25">
      <c r="A41" s="15">
        <v>32</v>
      </c>
      <c r="B41" s="15" t="s">
        <v>46</v>
      </c>
      <c r="C41" s="15">
        <v>11190</v>
      </c>
      <c r="D41" s="15">
        <v>25685</v>
      </c>
      <c r="E41" s="15">
        <v>610</v>
      </c>
      <c r="F41" s="15">
        <v>25623.98</v>
      </c>
      <c r="G41" s="15">
        <f t="shared" si="0"/>
        <v>5.45</v>
      </c>
      <c r="H41" s="15">
        <f t="shared" si="1"/>
        <v>99.76</v>
      </c>
      <c r="I41" s="15">
        <v>7471</v>
      </c>
      <c r="J41" s="15">
        <v>79674.399999999994</v>
      </c>
      <c r="K41" s="15">
        <f t="shared" si="2"/>
        <v>8.16</v>
      </c>
      <c r="L41" s="15">
        <f t="shared" si="3"/>
        <v>32.159999999999997</v>
      </c>
    </row>
    <row r="42" spans="1:12" s="14" customFormat="1" x14ac:dyDescent="0.25">
      <c r="A42" s="15">
        <v>33</v>
      </c>
      <c r="B42" s="15" t="s">
        <v>47</v>
      </c>
      <c r="C42" s="15">
        <v>5590</v>
      </c>
      <c r="D42" s="15">
        <v>16390</v>
      </c>
      <c r="E42" s="15">
        <v>75</v>
      </c>
      <c r="F42" s="15">
        <v>1624.11</v>
      </c>
      <c r="G42" s="15">
        <f t="shared" si="0"/>
        <v>1.34</v>
      </c>
      <c r="H42" s="15">
        <f t="shared" si="1"/>
        <v>9.91</v>
      </c>
      <c r="I42" s="15">
        <v>1572</v>
      </c>
      <c r="J42" s="15">
        <v>13079.02</v>
      </c>
      <c r="K42" s="15">
        <f t="shared" si="2"/>
        <v>4.7699999999999996</v>
      </c>
      <c r="L42" s="15">
        <f t="shared" si="3"/>
        <v>12.42</v>
      </c>
    </row>
    <row r="43" spans="1:12" s="14" customFormat="1" x14ac:dyDescent="0.25">
      <c r="A43" s="35" t="s">
        <v>48</v>
      </c>
      <c r="B43" s="36"/>
      <c r="C43" s="15">
        <f>SUM(C10:C42)</f>
        <v>379714</v>
      </c>
      <c r="D43" s="15">
        <f>SUM(D10:D42)</f>
        <v>1367071.77</v>
      </c>
      <c r="E43" s="15">
        <f>SUM(E10:E42)</f>
        <v>26135</v>
      </c>
      <c r="F43" s="15">
        <f>SUM(F10:F42)</f>
        <v>566277.73999999987</v>
      </c>
      <c r="G43" s="15">
        <f t="shared" si="0"/>
        <v>6.88</v>
      </c>
      <c r="H43" s="15">
        <f t="shared" si="1"/>
        <v>41.42</v>
      </c>
      <c r="I43" s="15">
        <f>SUM(I10:I42)</f>
        <v>193800</v>
      </c>
      <c r="J43" s="15">
        <f>SUM(J10:J42)</f>
        <v>1783754.81</v>
      </c>
      <c r="K43" s="15">
        <f>SUM(K10:K42)</f>
        <v>262.02999999999992</v>
      </c>
      <c r="L43" s="15">
        <f>ROUND((E43/I43)*100,2)</f>
        <v>13.49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rintOptions horizontalCentered="1" verticalCentered="1"/>
  <pageMargins left="0.51181102362204722" right="0" top="0" bottom="0" header="0" footer="0"/>
  <pageSetup paperSize="9" scale="53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0" sqref="I20"/>
    </sheetView>
  </sheetViews>
  <sheetFormatPr defaultRowHeight="15" x14ac:dyDescent="0.25"/>
  <sheetData/>
  <pageMargins left="0.7" right="0.7" top="0.75" bottom="0.75" header="0.3" footer="0.3"/>
  <pageSetup paperSize="9" orientation="portrait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="90" zoomScaleSheetLayoutView="90" workbookViewId="0">
      <selection activeCell="O10" sqref="O10"/>
    </sheetView>
  </sheetViews>
  <sheetFormatPr defaultRowHeight="15" x14ac:dyDescent="0.25"/>
  <cols>
    <col min="1" max="1" width="6.42578125" style="9" customWidth="1"/>
    <col min="2" max="2" width="24.140625" style="9" customWidth="1"/>
    <col min="3" max="3" width="10.140625" style="9" customWidth="1"/>
    <col min="4" max="4" width="11.7109375" style="9" customWidth="1"/>
    <col min="5" max="5" width="10.28515625" style="9" customWidth="1"/>
    <col min="6" max="6" width="11.28515625" style="9" customWidth="1"/>
    <col min="7" max="7" width="9.85546875" style="9" customWidth="1"/>
    <col min="8" max="8" width="11" style="9" customWidth="1"/>
    <col min="9" max="9" width="9.85546875" style="9" customWidth="1"/>
    <col min="10" max="10" width="11.2851562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56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7.25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4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32864</v>
      </c>
      <c r="D10" s="44">
        <v>136654.03</v>
      </c>
      <c r="E10" s="44">
        <v>11178</v>
      </c>
      <c r="F10" s="44">
        <v>33995.919999999998</v>
      </c>
      <c r="G10" s="16">
        <f t="shared" ref="G10:G43" si="0">ROUND((E10/C10)*100,2)</f>
        <v>34.01</v>
      </c>
      <c r="H10" s="16">
        <f t="shared" ref="H10:H43" si="1">ROUND((F10/D10)*100,2)</f>
        <v>24.88</v>
      </c>
      <c r="I10" s="44">
        <v>73173</v>
      </c>
      <c r="J10" s="44">
        <v>210303.83</v>
      </c>
    </row>
    <row r="11" spans="1:10" s="14" customFormat="1" x14ac:dyDescent="0.25">
      <c r="A11" s="15">
        <v>2</v>
      </c>
      <c r="B11" s="15" t="s">
        <v>16</v>
      </c>
      <c r="C11" s="44">
        <v>14802</v>
      </c>
      <c r="D11" s="44">
        <v>46257</v>
      </c>
      <c r="E11" s="44">
        <v>3299</v>
      </c>
      <c r="F11" s="44">
        <v>7753.43</v>
      </c>
      <c r="G11" s="16">
        <f t="shared" si="0"/>
        <v>22.29</v>
      </c>
      <c r="H11" s="16">
        <f t="shared" si="1"/>
        <v>16.760000000000002</v>
      </c>
      <c r="I11" s="44">
        <v>30230</v>
      </c>
      <c r="J11" s="44">
        <v>79691.37</v>
      </c>
    </row>
    <row r="12" spans="1:10" s="14" customFormat="1" x14ac:dyDescent="0.25">
      <c r="A12" s="15">
        <v>3</v>
      </c>
      <c r="B12" s="15" t="s">
        <v>17</v>
      </c>
      <c r="C12" s="44">
        <v>48517</v>
      </c>
      <c r="D12" s="44">
        <v>101271.18</v>
      </c>
      <c r="E12" s="44">
        <v>11874</v>
      </c>
      <c r="F12" s="44">
        <v>15603.87</v>
      </c>
      <c r="G12" s="16">
        <f t="shared" si="0"/>
        <v>24.47</v>
      </c>
      <c r="H12" s="16">
        <f t="shared" si="1"/>
        <v>15.41</v>
      </c>
      <c r="I12" s="44">
        <v>122073</v>
      </c>
      <c r="J12" s="44">
        <v>87856.17</v>
      </c>
    </row>
    <row r="13" spans="1:10" s="14" customFormat="1" x14ac:dyDescent="0.25">
      <c r="A13" s="15">
        <v>4</v>
      </c>
      <c r="B13" s="15" t="s">
        <v>18</v>
      </c>
      <c r="C13" s="44">
        <v>31887</v>
      </c>
      <c r="D13" s="44">
        <v>39786.39</v>
      </c>
      <c r="E13" s="44">
        <v>6414</v>
      </c>
      <c r="F13" s="44">
        <v>4359.5</v>
      </c>
      <c r="G13" s="16">
        <f t="shared" si="0"/>
        <v>20.11</v>
      </c>
      <c r="H13" s="16">
        <f t="shared" si="1"/>
        <v>10.96</v>
      </c>
      <c r="I13" s="44">
        <v>74391</v>
      </c>
      <c r="J13" s="44">
        <v>47968.05</v>
      </c>
    </row>
    <row r="14" spans="1:10" s="14" customFormat="1" x14ac:dyDescent="0.25">
      <c r="A14" s="15">
        <v>5</v>
      </c>
      <c r="B14" s="15" t="s">
        <v>19</v>
      </c>
      <c r="C14" s="44">
        <v>47032</v>
      </c>
      <c r="D14" s="44">
        <v>63962.68</v>
      </c>
      <c r="E14" s="44">
        <v>9584</v>
      </c>
      <c r="F14" s="44">
        <v>11058.15</v>
      </c>
      <c r="G14" s="16">
        <f t="shared" si="0"/>
        <v>20.38</v>
      </c>
      <c r="H14" s="16">
        <f t="shared" si="1"/>
        <v>17.29</v>
      </c>
      <c r="I14" s="44">
        <v>72108</v>
      </c>
      <c r="J14" s="44">
        <v>141870.45000000001</v>
      </c>
    </row>
    <row r="15" spans="1:10" s="14" customFormat="1" x14ac:dyDescent="0.25">
      <c r="A15" s="15">
        <v>6</v>
      </c>
      <c r="B15" s="15" t="s">
        <v>20</v>
      </c>
      <c r="C15" s="44">
        <v>16990</v>
      </c>
      <c r="D15" s="44">
        <v>59542.71</v>
      </c>
      <c r="E15" s="44">
        <v>2538</v>
      </c>
      <c r="F15" s="44">
        <v>3886.6</v>
      </c>
      <c r="G15" s="16">
        <f t="shared" si="0"/>
        <v>14.94</v>
      </c>
      <c r="H15" s="16">
        <f t="shared" si="1"/>
        <v>6.53</v>
      </c>
      <c r="I15" s="44">
        <v>37844</v>
      </c>
      <c r="J15" s="44">
        <v>56840.11</v>
      </c>
    </row>
    <row r="16" spans="1:10" s="14" customFormat="1" x14ac:dyDescent="0.25">
      <c r="A16" s="15">
        <v>7</v>
      </c>
      <c r="B16" s="15" t="s">
        <v>21</v>
      </c>
      <c r="C16" s="44">
        <v>217750</v>
      </c>
      <c r="D16" s="44">
        <v>43550</v>
      </c>
      <c r="E16" s="44">
        <v>2935</v>
      </c>
      <c r="F16" s="44">
        <v>6327.32</v>
      </c>
      <c r="G16" s="16">
        <f t="shared" si="0"/>
        <v>1.35</v>
      </c>
      <c r="H16" s="16">
        <f t="shared" si="1"/>
        <v>14.53</v>
      </c>
      <c r="I16" s="44">
        <v>26158</v>
      </c>
      <c r="J16" s="44">
        <v>43987.31</v>
      </c>
    </row>
    <row r="17" spans="1:10" s="14" customFormat="1" x14ac:dyDescent="0.25">
      <c r="A17" s="15">
        <v>8</v>
      </c>
      <c r="B17" s="15" t="s">
        <v>22</v>
      </c>
      <c r="C17" s="44">
        <v>14782</v>
      </c>
      <c r="D17" s="44">
        <v>36082.730000000003</v>
      </c>
      <c r="E17" s="44">
        <v>2695</v>
      </c>
      <c r="F17" s="44">
        <v>2762.89</v>
      </c>
      <c r="G17" s="16">
        <f t="shared" si="0"/>
        <v>18.23</v>
      </c>
      <c r="H17" s="16">
        <f t="shared" si="1"/>
        <v>7.66</v>
      </c>
      <c r="I17" s="44">
        <v>15266</v>
      </c>
      <c r="J17" s="44">
        <v>19946.3</v>
      </c>
    </row>
    <row r="18" spans="1:10" s="14" customFormat="1" x14ac:dyDescent="0.25">
      <c r="A18" s="15">
        <v>9</v>
      </c>
      <c r="B18" s="15" t="s">
        <v>23</v>
      </c>
      <c r="C18" s="44">
        <v>26650</v>
      </c>
      <c r="D18" s="44">
        <v>28233</v>
      </c>
      <c r="E18" s="44">
        <v>3280</v>
      </c>
      <c r="F18" s="44">
        <v>2591.81</v>
      </c>
      <c r="G18" s="16">
        <f t="shared" si="0"/>
        <v>12.31</v>
      </c>
      <c r="H18" s="16">
        <f t="shared" si="1"/>
        <v>9.18</v>
      </c>
      <c r="I18" s="44">
        <v>34502</v>
      </c>
      <c r="J18" s="44">
        <v>21635.88</v>
      </c>
    </row>
    <row r="19" spans="1:10" s="14" customFormat="1" x14ac:dyDescent="0.25">
      <c r="A19" s="15">
        <v>10</v>
      </c>
      <c r="B19" s="15" t="s">
        <v>24</v>
      </c>
      <c r="C19" s="44">
        <v>9980</v>
      </c>
      <c r="D19" s="44">
        <v>18292.900000000001</v>
      </c>
      <c r="E19" s="44">
        <v>9656</v>
      </c>
      <c r="F19" s="44">
        <v>5070.5200000000004</v>
      </c>
      <c r="G19" s="16">
        <f t="shared" si="0"/>
        <v>96.75</v>
      </c>
      <c r="H19" s="16">
        <f t="shared" si="1"/>
        <v>27.72</v>
      </c>
      <c r="I19" s="44">
        <v>100353</v>
      </c>
      <c r="J19" s="44">
        <v>32377.9</v>
      </c>
    </row>
    <row r="20" spans="1:10" s="14" customFormat="1" x14ac:dyDescent="0.25">
      <c r="A20" s="15">
        <v>11</v>
      </c>
      <c r="B20" s="15" t="s">
        <v>25</v>
      </c>
      <c r="C20" s="44">
        <v>2667</v>
      </c>
      <c r="D20" s="44">
        <v>3061.5</v>
      </c>
      <c r="E20" s="44">
        <v>18</v>
      </c>
      <c r="F20" s="44">
        <v>20.32</v>
      </c>
      <c r="G20" s="16">
        <f t="shared" si="0"/>
        <v>0.67</v>
      </c>
      <c r="H20" s="16">
        <f t="shared" si="1"/>
        <v>0.66</v>
      </c>
      <c r="I20" s="44">
        <v>1621</v>
      </c>
      <c r="J20" s="44">
        <v>1146.3800000000001</v>
      </c>
    </row>
    <row r="21" spans="1:10" s="14" customFormat="1" x14ac:dyDescent="0.25">
      <c r="A21" s="15">
        <v>12</v>
      </c>
      <c r="B21" s="15" t="s">
        <v>26</v>
      </c>
      <c r="C21" s="44">
        <v>17419</v>
      </c>
      <c r="D21" s="44">
        <v>38183.85</v>
      </c>
      <c r="E21" s="44">
        <v>1780</v>
      </c>
      <c r="F21" s="44">
        <v>2739.47</v>
      </c>
      <c r="G21" s="16">
        <f t="shared" si="0"/>
        <v>10.220000000000001</v>
      </c>
      <c r="H21" s="16">
        <f t="shared" si="1"/>
        <v>7.17</v>
      </c>
      <c r="I21" s="44">
        <v>10556</v>
      </c>
      <c r="J21" s="44">
        <v>13100.65</v>
      </c>
    </row>
    <row r="22" spans="1:10" s="14" customFormat="1" x14ac:dyDescent="0.25">
      <c r="A22" s="15">
        <v>13</v>
      </c>
      <c r="B22" s="15" t="s">
        <v>27</v>
      </c>
      <c r="C22" s="44">
        <v>3782</v>
      </c>
      <c r="D22" s="44">
        <v>32044.720000000001</v>
      </c>
      <c r="E22" s="44">
        <v>3450</v>
      </c>
      <c r="F22" s="44">
        <v>7001.47</v>
      </c>
      <c r="G22" s="16">
        <f t="shared" si="0"/>
        <v>91.22</v>
      </c>
      <c r="H22" s="16">
        <f t="shared" si="1"/>
        <v>21.85</v>
      </c>
      <c r="I22" s="44">
        <v>55141</v>
      </c>
      <c r="J22" s="44">
        <v>53792.41</v>
      </c>
    </row>
    <row r="23" spans="1:10" s="14" customFormat="1" x14ac:dyDescent="0.25">
      <c r="A23" s="15">
        <v>14</v>
      </c>
      <c r="B23" s="15" t="s">
        <v>28</v>
      </c>
      <c r="C23" s="44">
        <v>32200</v>
      </c>
      <c r="D23" s="44">
        <v>44826.98</v>
      </c>
      <c r="E23" s="44">
        <v>1668</v>
      </c>
      <c r="F23" s="44">
        <v>3907.19</v>
      </c>
      <c r="G23" s="16">
        <f t="shared" si="0"/>
        <v>5.18</v>
      </c>
      <c r="H23" s="16">
        <f t="shared" si="1"/>
        <v>8.7200000000000006</v>
      </c>
      <c r="I23" s="44">
        <v>11563</v>
      </c>
      <c r="J23" s="44">
        <v>21168.63</v>
      </c>
    </row>
    <row r="24" spans="1:10" s="14" customFormat="1" x14ac:dyDescent="0.25">
      <c r="A24" s="15">
        <v>15</v>
      </c>
      <c r="B24" s="15" t="s">
        <v>29</v>
      </c>
      <c r="C24" s="44">
        <v>8160</v>
      </c>
      <c r="D24" s="44">
        <v>34996.36</v>
      </c>
      <c r="E24" s="44">
        <v>1940</v>
      </c>
      <c r="F24" s="44">
        <v>7665.34</v>
      </c>
      <c r="G24" s="16">
        <f t="shared" si="0"/>
        <v>23.77</v>
      </c>
      <c r="H24" s="16">
        <f t="shared" si="1"/>
        <v>21.9</v>
      </c>
      <c r="I24" s="44">
        <v>17464</v>
      </c>
      <c r="J24" s="44">
        <v>38205.93</v>
      </c>
    </row>
    <row r="25" spans="1:10" s="14" customFormat="1" x14ac:dyDescent="0.25">
      <c r="A25" s="15">
        <v>16</v>
      </c>
      <c r="B25" s="15" t="s">
        <v>30</v>
      </c>
      <c r="C25" s="44">
        <v>16250</v>
      </c>
      <c r="D25" s="44">
        <v>55960.15</v>
      </c>
      <c r="E25" s="44">
        <v>2052</v>
      </c>
      <c r="F25" s="44">
        <v>5833.09</v>
      </c>
      <c r="G25" s="16">
        <f t="shared" si="0"/>
        <v>12.63</v>
      </c>
      <c r="H25" s="16">
        <f t="shared" si="1"/>
        <v>10.42</v>
      </c>
      <c r="I25" s="44">
        <v>19041</v>
      </c>
      <c r="J25" s="44">
        <v>42272.6</v>
      </c>
    </row>
    <row r="26" spans="1:10" s="14" customFormat="1" x14ac:dyDescent="0.25">
      <c r="A26" s="15">
        <v>17</v>
      </c>
      <c r="B26" s="15" t="s">
        <v>31</v>
      </c>
      <c r="C26" s="44">
        <v>51058</v>
      </c>
      <c r="D26" s="44">
        <v>78830.8</v>
      </c>
      <c r="E26" s="44">
        <v>12324</v>
      </c>
      <c r="F26" s="44">
        <v>10867.95</v>
      </c>
      <c r="G26" s="16">
        <f t="shared" si="0"/>
        <v>24.14</v>
      </c>
      <c r="H26" s="16">
        <f t="shared" si="1"/>
        <v>13.79</v>
      </c>
      <c r="I26" s="44">
        <v>150972</v>
      </c>
      <c r="J26" s="44">
        <v>73446.039999999994</v>
      </c>
    </row>
    <row r="27" spans="1:10" s="14" customFormat="1" x14ac:dyDescent="0.25">
      <c r="A27" s="15">
        <v>18</v>
      </c>
      <c r="B27" s="15" t="s">
        <v>32</v>
      </c>
      <c r="C27" s="44">
        <v>12582</v>
      </c>
      <c r="D27" s="44">
        <v>77105</v>
      </c>
      <c r="E27" s="44">
        <v>2976</v>
      </c>
      <c r="F27" s="44">
        <v>8832.11</v>
      </c>
      <c r="G27" s="16">
        <f t="shared" si="0"/>
        <v>23.65</v>
      </c>
      <c r="H27" s="16">
        <f t="shared" si="1"/>
        <v>11.45</v>
      </c>
      <c r="I27" s="44">
        <v>32861</v>
      </c>
      <c r="J27" s="44">
        <v>63753.71</v>
      </c>
    </row>
    <row r="28" spans="1:10" s="14" customFormat="1" x14ac:dyDescent="0.25">
      <c r="A28" s="15">
        <v>19</v>
      </c>
      <c r="B28" s="15" t="s">
        <v>33</v>
      </c>
      <c r="C28" s="44">
        <v>3712</v>
      </c>
      <c r="D28" s="44">
        <v>13997</v>
      </c>
      <c r="E28" s="44">
        <v>4622</v>
      </c>
      <c r="F28" s="44">
        <v>2402.0300000000002</v>
      </c>
      <c r="G28" s="16">
        <f t="shared" si="0"/>
        <v>124.52</v>
      </c>
      <c r="H28" s="16">
        <f t="shared" si="1"/>
        <v>17.16</v>
      </c>
      <c r="I28" s="44">
        <v>60153</v>
      </c>
      <c r="J28" s="44">
        <v>24700.11</v>
      </c>
    </row>
    <row r="29" spans="1:10" s="14" customFormat="1" x14ac:dyDescent="0.25">
      <c r="A29" s="15">
        <v>20</v>
      </c>
      <c r="B29" s="15" t="s">
        <v>34</v>
      </c>
      <c r="C29" s="44">
        <v>41141</v>
      </c>
      <c r="D29" s="44">
        <v>72647.710000000006</v>
      </c>
      <c r="E29" s="44">
        <v>7022</v>
      </c>
      <c r="F29" s="44">
        <v>13102.43</v>
      </c>
      <c r="G29" s="16">
        <f t="shared" si="0"/>
        <v>17.07</v>
      </c>
      <c r="H29" s="16">
        <f t="shared" si="1"/>
        <v>18.04</v>
      </c>
      <c r="I29" s="44">
        <v>89405</v>
      </c>
      <c r="J29" s="44">
        <v>89991.89</v>
      </c>
    </row>
    <row r="30" spans="1:10" s="14" customFormat="1" x14ac:dyDescent="0.25">
      <c r="A30" s="15">
        <v>21</v>
      </c>
      <c r="B30" s="15" t="s">
        <v>35</v>
      </c>
      <c r="C30" s="44">
        <v>13397</v>
      </c>
      <c r="D30" s="44">
        <v>22209.21</v>
      </c>
      <c r="E30" s="44">
        <v>1837</v>
      </c>
      <c r="F30" s="44">
        <v>10023.5</v>
      </c>
      <c r="G30" s="16">
        <f t="shared" si="0"/>
        <v>13.71</v>
      </c>
      <c r="H30" s="16">
        <f t="shared" si="1"/>
        <v>45.13</v>
      </c>
      <c r="I30" s="44">
        <v>13017</v>
      </c>
      <c r="J30" s="44">
        <v>36567.97</v>
      </c>
    </row>
    <row r="31" spans="1:10" s="14" customFormat="1" x14ac:dyDescent="0.25">
      <c r="A31" s="15">
        <v>22</v>
      </c>
      <c r="B31" s="15" t="s">
        <v>36</v>
      </c>
      <c r="C31" s="44">
        <v>17883</v>
      </c>
      <c r="D31" s="44">
        <v>26522</v>
      </c>
      <c r="E31" s="44">
        <v>1491</v>
      </c>
      <c r="F31" s="44">
        <v>1491.51</v>
      </c>
      <c r="G31" s="16">
        <f t="shared" si="0"/>
        <v>8.34</v>
      </c>
      <c r="H31" s="16">
        <f t="shared" si="1"/>
        <v>5.62</v>
      </c>
      <c r="I31" s="44">
        <v>21611</v>
      </c>
      <c r="J31" s="44">
        <v>16469.79</v>
      </c>
    </row>
    <row r="32" spans="1:10" s="14" customFormat="1" x14ac:dyDescent="0.25">
      <c r="A32" s="15">
        <v>23</v>
      </c>
      <c r="B32" s="15" t="s">
        <v>37</v>
      </c>
      <c r="C32" s="44">
        <v>17215</v>
      </c>
      <c r="D32" s="44">
        <v>38856.339999999997</v>
      </c>
      <c r="E32" s="44">
        <v>3175</v>
      </c>
      <c r="F32" s="44">
        <v>4574.66</v>
      </c>
      <c r="G32" s="16">
        <f t="shared" si="0"/>
        <v>18.440000000000001</v>
      </c>
      <c r="H32" s="16">
        <f t="shared" si="1"/>
        <v>11.77</v>
      </c>
      <c r="I32" s="44">
        <v>41914</v>
      </c>
      <c r="J32" s="44">
        <v>45914.15</v>
      </c>
    </row>
    <row r="33" spans="1:10" s="14" customFormat="1" x14ac:dyDescent="0.25">
      <c r="A33" s="15">
        <v>24</v>
      </c>
      <c r="B33" s="15" t="s">
        <v>38</v>
      </c>
      <c r="C33" s="44">
        <v>4661</v>
      </c>
      <c r="D33" s="44">
        <v>8045.03</v>
      </c>
      <c r="E33" s="44">
        <v>5988</v>
      </c>
      <c r="F33" s="44">
        <v>3821.11</v>
      </c>
      <c r="G33" s="16">
        <f t="shared" si="0"/>
        <v>128.47</v>
      </c>
      <c r="H33" s="16">
        <f t="shared" si="1"/>
        <v>47.5</v>
      </c>
      <c r="I33" s="44">
        <v>96571</v>
      </c>
      <c r="J33" s="44">
        <v>43449.78</v>
      </c>
    </row>
    <row r="34" spans="1:10" s="14" customFormat="1" x14ac:dyDescent="0.25">
      <c r="A34" s="15">
        <v>25</v>
      </c>
      <c r="B34" s="15" t="s">
        <v>39</v>
      </c>
      <c r="C34" s="44">
        <v>24343</v>
      </c>
      <c r="D34" s="44">
        <v>45384.75</v>
      </c>
      <c r="E34" s="44">
        <v>2249</v>
      </c>
      <c r="F34" s="44">
        <v>3834.65</v>
      </c>
      <c r="G34" s="16">
        <f t="shared" si="0"/>
        <v>9.24</v>
      </c>
      <c r="H34" s="16">
        <f t="shared" si="1"/>
        <v>8.4499999999999993</v>
      </c>
      <c r="I34" s="44">
        <v>24150</v>
      </c>
      <c r="J34" s="44">
        <v>36969.050000000003</v>
      </c>
    </row>
    <row r="35" spans="1:10" s="14" customFormat="1" x14ac:dyDescent="0.25">
      <c r="A35" s="15">
        <v>26</v>
      </c>
      <c r="B35" s="15" t="s">
        <v>40</v>
      </c>
      <c r="C35" s="44">
        <v>6207</v>
      </c>
      <c r="D35" s="44">
        <v>55393.41</v>
      </c>
      <c r="E35" s="44">
        <v>700</v>
      </c>
      <c r="F35" s="44">
        <v>4291.2700000000004</v>
      </c>
      <c r="G35" s="16">
        <f t="shared" si="0"/>
        <v>11.28</v>
      </c>
      <c r="H35" s="16">
        <f t="shared" si="1"/>
        <v>7.75</v>
      </c>
      <c r="I35" s="44">
        <v>5711</v>
      </c>
      <c r="J35" s="44">
        <v>16931.77</v>
      </c>
    </row>
    <row r="36" spans="1:10" s="14" customFormat="1" x14ac:dyDescent="0.25">
      <c r="A36" s="15">
        <v>27</v>
      </c>
      <c r="B36" s="15" t="s">
        <v>41</v>
      </c>
      <c r="C36" s="44">
        <v>101214</v>
      </c>
      <c r="D36" s="44">
        <v>202287.11</v>
      </c>
      <c r="E36" s="44">
        <v>5387</v>
      </c>
      <c r="F36" s="44">
        <v>27963.59</v>
      </c>
      <c r="G36" s="16">
        <f t="shared" si="0"/>
        <v>5.32</v>
      </c>
      <c r="H36" s="16">
        <f t="shared" si="1"/>
        <v>13.82</v>
      </c>
      <c r="I36" s="44">
        <v>63267</v>
      </c>
      <c r="J36" s="44">
        <v>184437.3</v>
      </c>
    </row>
    <row r="37" spans="1:10" s="14" customFormat="1" x14ac:dyDescent="0.25">
      <c r="A37" s="15">
        <v>28</v>
      </c>
      <c r="B37" s="15" t="s">
        <v>42</v>
      </c>
      <c r="C37" s="44">
        <v>41332</v>
      </c>
      <c r="D37" s="44">
        <v>53476.18</v>
      </c>
      <c r="E37" s="44">
        <v>9094</v>
      </c>
      <c r="F37" s="44">
        <v>10267.19</v>
      </c>
      <c r="G37" s="16">
        <f t="shared" si="0"/>
        <v>22</v>
      </c>
      <c r="H37" s="16">
        <f t="shared" si="1"/>
        <v>19.2</v>
      </c>
      <c r="I37" s="44">
        <v>103383</v>
      </c>
      <c r="J37" s="44">
        <v>114438.15</v>
      </c>
    </row>
    <row r="38" spans="1:10" s="14" customFormat="1" x14ac:dyDescent="0.25">
      <c r="A38" s="15">
        <v>29</v>
      </c>
      <c r="B38" s="15" t="s">
        <v>43</v>
      </c>
      <c r="C38" s="44">
        <v>71901</v>
      </c>
      <c r="D38" s="44">
        <v>122251</v>
      </c>
      <c r="E38" s="44">
        <v>5488</v>
      </c>
      <c r="F38" s="44">
        <v>39951.839999999997</v>
      </c>
      <c r="G38" s="16">
        <f t="shared" si="0"/>
        <v>7.63</v>
      </c>
      <c r="H38" s="16">
        <f t="shared" si="1"/>
        <v>32.68</v>
      </c>
      <c r="I38" s="44">
        <v>73044</v>
      </c>
      <c r="J38" s="44">
        <v>239020.22</v>
      </c>
    </row>
    <row r="39" spans="1:10" s="14" customFormat="1" x14ac:dyDescent="0.25">
      <c r="A39" s="15">
        <v>30</v>
      </c>
      <c r="B39" s="15" t="s">
        <v>44</v>
      </c>
      <c r="C39" s="44">
        <v>65854</v>
      </c>
      <c r="D39" s="44">
        <v>151490</v>
      </c>
      <c r="E39" s="44">
        <v>4347</v>
      </c>
      <c r="F39" s="44">
        <v>5847.57</v>
      </c>
      <c r="G39" s="16">
        <f t="shared" si="0"/>
        <v>6.6</v>
      </c>
      <c r="H39" s="16">
        <f t="shared" si="1"/>
        <v>3.86</v>
      </c>
      <c r="I39" s="44">
        <v>35349</v>
      </c>
      <c r="J39" s="44">
        <v>56538.41</v>
      </c>
    </row>
    <row r="40" spans="1:10" s="14" customFormat="1" x14ac:dyDescent="0.25">
      <c r="A40" s="15">
        <v>31</v>
      </c>
      <c r="B40" s="15" t="s">
        <v>45</v>
      </c>
      <c r="C40" s="44">
        <v>3283</v>
      </c>
      <c r="D40" s="44">
        <v>13186.03</v>
      </c>
      <c r="E40" s="44">
        <v>970</v>
      </c>
      <c r="F40" s="44">
        <v>2906.79</v>
      </c>
      <c r="G40" s="16">
        <f t="shared" si="0"/>
        <v>29.55</v>
      </c>
      <c r="H40" s="16">
        <f t="shared" si="1"/>
        <v>22.04</v>
      </c>
      <c r="I40" s="44">
        <v>19860</v>
      </c>
      <c r="J40" s="44">
        <v>26308.95</v>
      </c>
    </row>
    <row r="41" spans="1:10" s="14" customFormat="1" x14ac:dyDescent="0.25">
      <c r="A41" s="15">
        <v>32</v>
      </c>
      <c r="B41" s="15" t="s">
        <v>46</v>
      </c>
      <c r="C41" s="44">
        <v>39094</v>
      </c>
      <c r="D41" s="44">
        <v>61515</v>
      </c>
      <c r="E41" s="44">
        <v>7867</v>
      </c>
      <c r="F41" s="44">
        <v>11745.2</v>
      </c>
      <c r="G41" s="16">
        <f t="shared" si="0"/>
        <v>20.12</v>
      </c>
      <c r="H41" s="16">
        <f t="shared" si="1"/>
        <v>19.09</v>
      </c>
      <c r="I41" s="44">
        <v>116053</v>
      </c>
      <c r="J41" s="44">
        <v>111114.41</v>
      </c>
    </row>
    <row r="42" spans="1:10" s="14" customFormat="1" x14ac:dyDescent="0.25">
      <c r="A42" s="15">
        <v>33</v>
      </c>
      <c r="B42" s="15" t="s">
        <v>47</v>
      </c>
      <c r="C42" s="44">
        <v>16925</v>
      </c>
      <c r="D42" s="44">
        <v>30320</v>
      </c>
      <c r="E42" s="44">
        <v>3077</v>
      </c>
      <c r="F42" s="44">
        <v>6253.33</v>
      </c>
      <c r="G42" s="16">
        <f t="shared" si="0"/>
        <v>18.18</v>
      </c>
      <c r="H42" s="16">
        <f t="shared" si="1"/>
        <v>20.62</v>
      </c>
      <c r="I42" s="44">
        <v>32172</v>
      </c>
      <c r="J42" s="44">
        <v>43639.74</v>
      </c>
    </row>
    <row r="43" spans="1:10" s="14" customFormat="1" x14ac:dyDescent="0.25">
      <c r="A43" s="35" t="s">
        <v>48</v>
      </c>
      <c r="B43" s="36"/>
      <c r="C43" s="44">
        <f>SUM(C10:C42)</f>
        <v>1073534</v>
      </c>
      <c r="D43" s="44">
        <f>SUM(D10:D42)</f>
        <v>1856222.75</v>
      </c>
      <c r="E43" s="44">
        <f>SUM(E10:E42)</f>
        <v>152975</v>
      </c>
      <c r="F43" s="44">
        <f>SUM(F10:F42)</f>
        <v>288753.62</v>
      </c>
      <c r="G43" s="16">
        <f t="shared" si="0"/>
        <v>14.25</v>
      </c>
      <c r="H43" s="16">
        <f t="shared" si="1"/>
        <v>15.56</v>
      </c>
      <c r="I43" s="44">
        <f>SUM(I10:I42)</f>
        <v>1680977</v>
      </c>
      <c r="J43" s="44">
        <f>SUM(J10:J42)</f>
        <v>2135855.4099999997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" zoomScale="90" zoomScaleSheetLayoutView="90" workbookViewId="0">
      <selection activeCell="O13" sqref="O13"/>
    </sheetView>
  </sheetViews>
  <sheetFormatPr defaultRowHeight="15" x14ac:dyDescent="0.25"/>
  <cols>
    <col min="1" max="1" width="6.28515625" style="9" customWidth="1"/>
    <col min="2" max="2" width="22.140625" style="9" customWidth="1"/>
    <col min="3" max="3" width="9.85546875" style="9" customWidth="1"/>
    <col min="4" max="4" width="12" style="9" customWidth="1"/>
    <col min="5" max="5" width="9.85546875" style="9" customWidth="1"/>
    <col min="6" max="7" width="10.28515625" style="9" customWidth="1"/>
    <col min="8" max="8" width="10" style="9" customWidth="1"/>
    <col min="9" max="9" width="10.140625" style="9" customWidth="1"/>
    <col min="10" max="10" width="11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57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58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24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0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20.25" customHeight="1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51476</v>
      </c>
      <c r="D10" s="44">
        <v>308943.99</v>
      </c>
      <c r="E10" s="44">
        <v>13108</v>
      </c>
      <c r="F10" s="44">
        <v>162003.1</v>
      </c>
      <c r="G10" s="16">
        <f t="shared" ref="G10:G43" si="0">ROUND((E10/C10)*100,2)</f>
        <v>25.46</v>
      </c>
      <c r="H10" s="16">
        <f t="shared" ref="H10:H43" si="1">ROUND((F10/D10)*100,2)</f>
        <v>52.44</v>
      </c>
      <c r="I10" s="44">
        <v>43737</v>
      </c>
      <c r="J10" s="44">
        <v>485438.95</v>
      </c>
    </row>
    <row r="11" spans="1:10" s="14" customFormat="1" x14ac:dyDescent="0.25">
      <c r="A11" s="15">
        <v>2</v>
      </c>
      <c r="B11" s="15" t="s">
        <v>16</v>
      </c>
      <c r="C11" s="44">
        <v>4614</v>
      </c>
      <c r="D11" s="44">
        <v>21135</v>
      </c>
      <c r="E11" s="44">
        <v>106</v>
      </c>
      <c r="F11" s="44">
        <v>12505.48</v>
      </c>
      <c r="G11" s="16">
        <f t="shared" si="0"/>
        <v>2.2999999999999998</v>
      </c>
      <c r="H11" s="16">
        <f t="shared" si="1"/>
        <v>59.17</v>
      </c>
      <c r="I11" s="44">
        <v>2328</v>
      </c>
      <c r="J11" s="44">
        <v>40761.199999999997</v>
      </c>
    </row>
    <row r="12" spans="1:10" s="14" customFormat="1" x14ac:dyDescent="0.25">
      <c r="A12" s="15">
        <v>3</v>
      </c>
      <c r="B12" s="15" t="s">
        <v>17</v>
      </c>
      <c r="C12" s="44">
        <v>0</v>
      </c>
      <c r="D12" s="44">
        <v>0</v>
      </c>
      <c r="E12" s="44">
        <v>1872</v>
      </c>
      <c r="F12" s="44">
        <v>10054.290000000001</v>
      </c>
      <c r="G12" s="16">
        <v>0</v>
      </c>
      <c r="H12" s="16">
        <v>0</v>
      </c>
      <c r="I12" s="44">
        <v>18177</v>
      </c>
      <c r="J12" s="44">
        <v>48645.17</v>
      </c>
    </row>
    <row r="13" spans="1:10" s="14" customFormat="1" x14ac:dyDescent="0.25">
      <c r="A13" s="15">
        <v>4</v>
      </c>
      <c r="B13" s="15" t="s">
        <v>18</v>
      </c>
      <c r="C13" s="44">
        <v>25142</v>
      </c>
      <c r="D13" s="44">
        <v>58954.34</v>
      </c>
      <c r="E13" s="44">
        <v>104</v>
      </c>
      <c r="F13" s="44">
        <v>1078.3599999999999</v>
      </c>
      <c r="G13" s="16">
        <f t="shared" si="0"/>
        <v>0.41</v>
      </c>
      <c r="H13" s="16">
        <f t="shared" si="1"/>
        <v>1.83</v>
      </c>
      <c r="I13" s="44">
        <v>2006</v>
      </c>
      <c r="J13" s="44">
        <v>14382.28</v>
      </c>
    </row>
    <row r="14" spans="1:10" s="14" customFormat="1" x14ac:dyDescent="0.25">
      <c r="A14" s="15">
        <v>5</v>
      </c>
      <c r="B14" s="15" t="s">
        <v>19</v>
      </c>
      <c r="C14" s="44">
        <v>45114</v>
      </c>
      <c r="D14" s="44">
        <v>219385.56</v>
      </c>
      <c r="E14" s="44">
        <v>318</v>
      </c>
      <c r="F14" s="44">
        <v>19473.23</v>
      </c>
      <c r="G14" s="16">
        <f t="shared" si="0"/>
        <v>0.7</v>
      </c>
      <c r="H14" s="16">
        <f t="shared" si="1"/>
        <v>8.8800000000000008</v>
      </c>
      <c r="I14" s="44">
        <v>3640</v>
      </c>
      <c r="J14" s="44">
        <v>81126.16</v>
      </c>
    </row>
    <row r="15" spans="1:10" s="14" customFormat="1" x14ac:dyDescent="0.25">
      <c r="A15" s="15">
        <v>6</v>
      </c>
      <c r="B15" s="15" t="s">
        <v>20</v>
      </c>
      <c r="C15" s="44">
        <v>3202</v>
      </c>
      <c r="D15" s="44">
        <v>16359.4</v>
      </c>
      <c r="E15" s="44">
        <v>144</v>
      </c>
      <c r="F15" s="44">
        <v>3681.53</v>
      </c>
      <c r="G15" s="16">
        <f t="shared" si="0"/>
        <v>4.5</v>
      </c>
      <c r="H15" s="16">
        <f t="shared" si="1"/>
        <v>22.5</v>
      </c>
      <c r="I15" s="44">
        <v>1813</v>
      </c>
      <c r="J15" s="44">
        <v>16420.599999999999</v>
      </c>
    </row>
    <row r="16" spans="1:10" s="14" customFormat="1" x14ac:dyDescent="0.25">
      <c r="A16" s="15">
        <v>7</v>
      </c>
      <c r="B16" s="15" t="s">
        <v>21</v>
      </c>
      <c r="C16" s="44">
        <v>19299</v>
      </c>
      <c r="D16" s="44">
        <v>59740</v>
      </c>
      <c r="E16" s="44">
        <v>237</v>
      </c>
      <c r="F16" s="44">
        <v>27989.13</v>
      </c>
      <c r="G16" s="16">
        <f t="shared" si="0"/>
        <v>1.23</v>
      </c>
      <c r="H16" s="16">
        <f t="shared" si="1"/>
        <v>46.85</v>
      </c>
      <c r="I16" s="44">
        <v>4618</v>
      </c>
      <c r="J16" s="44">
        <v>75709.570000000007</v>
      </c>
    </row>
    <row r="17" spans="1:10" s="14" customFormat="1" x14ac:dyDescent="0.25">
      <c r="A17" s="15">
        <v>8</v>
      </c>
      <c r="B17" s="15" t="s">
        <v>22</v>
      </c>
      <c r="C17" s="44">
        <v>16690</v>
      </c>
      <c r="D17" s="44">
        <v>77866.33</v>
      </c>
      <c r="E17" s="44">
        <v>1608</v>
      </c>
      <c r="F17" s="44">
        <v>19404.810000000001</v>
      </c>
      <c r="G17" s="16">
        <f t="shared" si="0"/>
        <v>9.6300000000000008</v>
      </c>
      <c r="H17" s="16">
        <f t="shared" si="1"/>
        <v>24.92</v>
      </c>
      <c r="I17" s="44">
        <v>5689</v>
      </c>
      <c r="J17" s="44">
        <v>30578.49</v>
      </c>
    </row>
    <row r="18" spans="1:10" s="14" customFormat="1" x14ac:dyDescent="0.25">
      <c r="A18" s="15">
        <v>9</v>
      </c>
      <c r="B18" s="15" t="s">
        <v>23</v>
      </c>
      <c r="C18" s="44">
        <v>7500</v>
      </c>
      <c r="D18" s="44">
        <v>11082</v>
      </c>
      <c r="E18" s="44">
        <v>44</v>
      </c>
      <c r="F18" s="44">
        <v>2713.61</v>
      </c>
      <c r="G18" s="16">
        <f t="shared" si="0"/>
        <v>0.59</v>
      </c>
      <c r="H18" s="16">
        <f t="shared" si="1"/>
        <v>24.49</v>
      </c>
      <c r="I18" s="44">
        <v>770</v>
      </c>
      <c r="J18" s="44">
        <v>7736.6</v>
      </c>
    </row>
    <row r="19" spans="1:10" s="14" customFormat="1" x14ac:dyDescent="0.25">
      <c r="A19" s="15">
        <v>10</v>
      </c>
      <c r="B19" s="15" t="s">
        <v>24</v>
      </c>
      <c r="C19" s="44">
        <v>0</v>
      </c>
      <c r="D19" s="44">
        <v>0</v>
      </c>
      <c r="E19" s="44">
        <v>37</v>
      </c>
      <c r="F19" s="44">
        <v>3925.31</v>
      </c>
      <c r="G19" s="16">
        <v>0</v>
      </c>
      <c r="H19" s="16">
        <v>0</v>
      </c>
      <c r="I19" s="44">
        <v>818</v>
      </c>
      <c r="J19" s="44">
        <v>11517.38</v>
      </c>
    </row>
    <row r="20" spans="1:10" s="14" customFormat="1" x14ac:dyDescent="0.25">
      <c r="A20" s="15">
        <v>11</v>
      </c>
      <c r="B20" s="15" t="s">
        <v>25</v>
      </c>
      <c r="C20" s="44">
        <v>433</v>
      </c>
      <c r="D20" s="44">
        <v>538.5</v>
      </c>
      <c r="E20" s="44">
        <v>3</v>
      </c>
      <c r="F20" s="44">
        <v>5.29</v>
      </c>
      <c r="G20" s="16">
        <f t="shared" si="0"/>
        <v>0.69</v>
      </c>
      <c r="H20" s="16">
        <f t="shared" si="1"/>
        <v>0.98</v>
      </c>
      <c r="I20" s="44">
        <v>172</v>
      </c>
      <c r="J20" s="44">
        <v>181.54</v>
      </c>
    </row>
    <row r="21" spans="1:10" s="14" customFormat="1" x14ac:dyDescent="0.25">
      <c r="A21" s="15">
        <v>12</v>
      </c>
      <c r="B21" s="15" t="s">
        <v>26</v>
      </c>
      <c r="C21" s="44">
        <v>3715</v>
      </c>
      <c r="D21" s="44">
        <v>12261.02</v>
      </c>
      <c r="E21" s="44">
        <v>26</v>
      </c>
      <c r="F21" s="44">
        <v>478.67</v>
      </c>
      <c r="G21" s="16">
        <f t="shared" si="0"/>
        <v>0.7</v>
      </c>
      <c r="H21" s="16">
        <f t="shared" si="1"/>
        <v>3.9</v>
      </c>
      <c r="I21" s="44">
        <v>1356</v>
      </c>
      <c r="J21" s="44">
        <v>3215.64</v>
      </c>
    </row>
    <row r="22" spans="1:10" s="14" customFormat="1" x14ac:dyDescent="0.25">
      <c r="A22" s="15">
        <v>13</v>
      </c>
      <c r="B22" s="15" t="s">
        <v>27</v>
      </c>
      <c r="C22" s="44">
        <v>4477</v>
      </c>
      <c r="D22" s="44">
        <v>55514.400000000001</v>
      </c>
      <c r="E22" s="44">
        <v>2520</v>
      </c>
      <c r="F22" s="44">
        <v>8628.6200000000008</v>
      </c>
      <c r="G22" s="16">
        <f t="shared" si="0"/>
        <v>56.29</v>
      </c>
      <c r="H22" s="16">
        <f t="shared" si="1"/>
        <v>15.54</v>
      </c>
      <c r="I22" s="44">
        <v>10094</v>
      </c>
      <c r="J22" s="44">
        <v>41121.67</v>
      </c>
    </row>
    <row r="23" spans="1:10" s="14" customFormat="1" x14ac:dyDescent="0.25">
      <c r="A23" s="15">
        <v>14</v>
      </c>
      <c r="B23" s="15" t="s">
        <v>28</v>
      </c>
      <c r="C23" s="44">
        <v>13662</v>
      </c>
      <c r="D23" s="44">
        <v>30163.82</v>
      </c>
      <c r="E23" s="44">
        <v>161</v>
      </c>
      <c r="F23" s="44">
        <v>19040.47</v>
      </c>
      <c r="G23" s="16">
        <f t="shared" si="0"/>
        <v>1.18</v>
      </c>
      <c r="H23" s="16">
        <f t="shared" si="1"/>
        <v>63.12</v>
      </c>
      <c r="I23" s="44">
        <v>2371</v>
      </c>
      <c r="J23" s="44">
        <v>31749.02</v>
      </c>
    </row>
    <row r="24" spans="1:10" s="14" customFormat="1" x14ac:dyDescent="0.25">
      <c r="A24" s="15">
        <v>15</v>
      </c>
      <c r="B24" s="15" t="s">
        <v>29</v>
      </c>
      <c r="C24" s="44">
        <v>5364</v>
      </c>
      <c r="D24" s="44">
        <v>17606.79</v>
      </c>
      <c r="E24" s="44">
        <v>157</v>
      </c>
      <c r="F24" s="44">
        <v>5424.56</v>
      </c>
      <c r="G24" s="16">
        <f t="shared" si="0"/>
        <v>2.93</v>
      </c>
      <c r="H24" s="16">
        <f t="shared" si="1"/>
        <v>30.81</v>
      </c>
      <c r="I24" s="44">
        <v>2634</v>
      </c>
      <c r="J24" s="44">
        <v>15838.46</v>
      </c>
    </row>
    <row r="25" spans="1:10" s="14" customFormat="1" x14ac:dyDescent="0.25">
      <c r="A25" s="15">
        <v>16</v>
      </c>
      <c r="B25" s="15" t="s">
        <v>30</v>
      </c>
      <c r="C25" s="44">
        <v>6869</v>
      </c>
      <c r="D25" s="44">
        <v>24443.73</v>
      </c>
      <c r="E25" s="44">
        <v>212</v>
      </c>
      <c r="F25" s="44">
        <v>24329.32</v>
      </c>
      <c r="G25" s="16">
        <f t="shared" si="0"/>
        <v>3.09</v>
      </c>
      <c r="H25" s="16">
        <f t="shared" si="1"/>
        <v>99.53</v>
      </c>
      <c r="I25" s="44">
        <v>2655</v>
      </c>
      <c r="J25" s="44">
        <v>53144.21</v>
      </c>
    </row>
    <row r="26" spans="1:10" s="14" customFormat="1" x14ac:dyDescent="0.25">
      <c r="A26" s="15">
        <v>17</v>
      </c>
      <c r="B26" s="15" t="s">
        <v>31</v>
      </c>
      <c r="C26" s="44">
        <v>0</v>
      </c>
      <c r="D26" s="44">
        <v>0</v>
      </c>
      <c r="E26" s="44">
        <v>287</v>
      </c>
      <c r="F26" s="44">
        <v>3143.58</v>
      </c>
      <c r="G26" s="16">
        <v>0</v>
      </c>
      <c r="H26" s="16">
        <v>0</v>
      </c>
      <c r="I26" s="44">
        <v>9356</v>
      </c>
      <c r="J26" s="44">
        <v>30076.98</v>
      </c>
    </row>
    <row r="27" spans="1:10" s="14" customFormat="1" x14ac:dyDescent="0.25">
      <c r="A27" s="15">
        <v>18</v>
      </c>
      <c r="B27" s="15" t="s">
        <v>32</v>
      </c>
      <c r="C27" s="44">
        <v>1969</v>
      </c>
      <c r="D27" s="44">
        <v>6772</v>
      </c>
      <c r="E27" s="44">
        <v>205</v>
      </c>
      <c r="F27" s="44">
        <v>12164.76</v>
      </c>
      <c r="G27" s="16">
        <f t="shared" si="0"/>
        <v>10.41</v>
      </c>
      <c r="H27" s="16">
        <f t="shared" si="1"/>
        <v>179.63</v>
      </c>
      <c r="I27" s="44">
        <v>3440</v>
      </c>
      <c r="J27" s="44">
        <v>42618.23</v>
      </c>
    </row>
    <row r="28" spans="1:10" s="14" customFormat="1" x14ac:dyDescent="0.25">
      <c r="A28" s="15">
        <v>19</v>
      </c>
      <c r="B28" s="15" t="s">
        <v>33</v>
      </c>
      <c r="C28" s="44">
        <v>1142</v>
      </c>
      <c r="D28" s="44">
        <v>2669</v>
      </c>
      <c r="E28" s="44">
        <v>101</v>
      </c>
      <c r="F28" s="44">
        <v>392.11</v>
      </c>
      <c r="G28" s="16">
        <f t="shared" si="0"/>
        <v>8.84</v>
      </c>
      <c r="H28" s="16">
        <f t="shared" si="1"/>
        <v>14.69</v>
      </c>
      <c r="I28" s="44">
        <v>1330</v>
      </c>
      <c r="J28" s="44">
        <v>2830.87</v>
      </c>
    </row>
    <row r="29" spans="1:10" s="14" customFormat="1" x14ac:dyDescent="0.25">
      <c r="A29" s="15">
        <v>20</v>
      </c>
      <c r="B29" s="15" t="s">
        <v>34</v>
      </c>
      <c r="C29" s="44">
        <v>15719</v>
      </c>
      <c r="D29" s="44">
        <v>85417.42</v>
      </c>
      <c r="E29" s="44">
        <v>1228</v>
      </c>
      <c r="F29" s="44">
        <v>56721.69</v>
      </c>
      <c r="G29" s="16">
        <f t="shared" si="0"/>
        <v>7.81</v>
      </c>
      <c r="H29" s="16">
        <f t="shared" si="1"/>
        <v>66.41</v>
      </c>
      <c r="I29" s="44">
        <v>10241</v>
      </c>
      <c r="J29" s="44">
        <v>138898.79</v>
      </c>
    </row>
    <row r="30" spans="1:10" s="14" customFormat="1" x14ac:dyDescent="0.25">
      <c r="A30" s="15">
        <v>21</v>
      </c>
      <c r="B30" s="15" t="s">
        <v>35</v>
      </c>
      <c r="C30" s="44">
        <v>41199</v>
      </c>
      <c r="D30" s="44">
        <v>47428.97</v>
      </c>
      <c r="E30" s="44">
        <v>359</v>
      </c>
      <c r="F30" s="44">
        <v>9484.7000000000007</v>
      </c>
      <c r="G30" s="16">
        <f t="shared" si="0"/>
        <v>0.87</v>
      </c>
      <c r="H30" s="16">
        <f t="shared" si="1"/>
        <v>20</v>
      </c>
      <c r="I30" s="44">
        <v>9098</v>
      </c>
      <c r="J30" s="44">
        <v>62886.11</v>
      </c>
    </row>
    <row r="31" spans="1:10" s="14" customFormat="1" x14ac:dyDescent="0.25">
      <c r="A31" s="15">
        <v>22</v>
      </c>
      <c r="B31" s="15" t="s">
        <v>36</v>
      </c>
      <c r="C31" s="44">
        <v>3234</v>
      </c>
      <c r="D31" s="44">
        <v>10088</v>
      </c>
      <c r="E31" s="44">
        <v>117</v>
      </c>
      <c r="F31" s="44">
        <v>414.93</v>
      </c>
      <c r="G31" s="16">
        <f t="shared" si="0"/>
        <v>3.62</v>
      </c>
      <c r="H31" s="16">
        <f t="shared" si="1"/>
        <v>4.1100000000000003</v>
      </c>
      <c r="I31" s="44">
        <v>1540</v>
      </c>
      <c r="J31" s="44">
        <v>3134.64</v>
      </c>
    </row>
    <row r="32" spans="1:10" s="14" customFormat="1" x14ac:dyDescent="0.25">
      <c r="A32" s="15">
        <v>23</v>
      </c>
      <c r="B32" s="15" t="s">
        <v>37</v>
      </c>
      <c r="C32" s="44">
        <v>7357</v>
      </c>
      <c r="D32" s="44">
        <v>12823.5</v>
      </c>
      <c r="E32" s="44">
        <v>163</v>
      </c>
      <c r="F32" s="44">
        <v>3013.67</v>
      </c>
      <c r="G32" s="16">
        <f t="shared" si="0"/>
        <v>2.2200000000000002</v>
      </c>
      <c r="H32" s="16">
        <f t="shared" si="1"/>
        <v>23.5</v>
      </c>
      <c r="I32" s="44">
        <v>2568</v>
      </c>
      <c r="J32" s="44">
        <v>18548.98</v>
      </c>
    </row>
    <row r="33" spans="1:10" s="14" customFormat="1" x14ac:dyDescent="0.25">
      <c r="A33" s="15">
        <v>24</v>
      </c>
      <c r="B33" s="15" t="s">
        <v>38</v>
      </c>
      <c r="C33" s="44">
        <v>13662</v>
      </c>
      <c r="D33" s="44">
        <v>21805.95</v>
      </c>
      <c r="E33" s="44">
        <v>219</v>
      </c>
      <c r="F33" s="44">
        <v>2102.87</v>
      </c>
      <c r="G33" s="16">
        <f t="shared" si="0"/>
        <v>1.6</v>
      </c>
      <c r="H33" s="16">
        <f t="shared" si="1"/>
        <v>9.64</v>
      </c>
      <c r="I33" s="44">
        <v>1882</v>
      </c>
      <c r="J33" s="44">
        <v>6114.32</v>
      </c>
    </row>
    <row r="34" spans="1:10" s="14" customFormat="1" x14ac:dyDescent="0.25">
      <c r="A34" s="15">
        <v>25</v>
      </c>
      <c r="B34" s="15" t="s">
        <v>39</v>
      </c>
      <c r="C34" s="44">
        <v>3204</v>
      </c>
      <c r="D34" s="44">
        <v>28609.98</v>
      </c>
      <c r="E34" s="44">
        <v>169</v>
      </c>
      <c r="F34" s="44">
        <v>5166.6899999999996</v>
      </c>
      <c r="G34" s="16">
        <f t="shared" si="0"/>
        <v>5.27</v>
      </c>
      <c r="H34" s="16">
        <f t="shared" si="1"/>
        <v>18.059999999999999</v>
      </c>
      <c r="I34" s="44">
        <v>4151</v>
      </c>
      <c r="J34" s="44">
        <v>25451.46</v>
      </c>
    </row>
    <row r="35" spans="1:10" s="14" customFormat="1" x14ac:dyDescent="0.25">
      <c r="A35" s="15">
        <v>26</v>
      </c>
      <c r="B35" s="15" t="s">
        <v>40</v>
      </c>
      <c r="C35" s="44">
        <v>0</v>
      </c>
      <c r="D35" s="44">
        <v>0</v>
      </c>
      <c r="E35" s="44">
        <v>22</v>
      </c>
      <c r="F35" s="44">
        <v>3173.62</v>
      </c>
      <c r="G35" s="16">
        <v>0</v>
      </c>
      <c r="H35" s="16">
        <v>0</v>
      </c>
      <c r="I35" s="44">
        <v>1069</v>
      </c>
      <c r="J35" s="44">
        <v>10934.1</v>
      </c>
    </row>
    <row r="36" spans="1:10" s="14" customFormat="1" x14ac:dyDescent="0.25">
      <c r="A36" s="15">
        <v>27</v>
      </c>
      <c r="B36" s="15" t="s">
        <v>41</v>
      </c>
      <c r="C36" s="44">
        <v>42890</v>
      </c>
      <c r="D36" s="44">
        <v>85779.78</v>
      </c>
      <c r="E36" s="44">
        <v>1300</v>
      </c>
      <c r="F36" s="44">
        <v>93901.07</v>
      </c>
      <c r="G36" s="16">
        <f t="shared" si="0"/>
        <v>3.03</v>
      </c>
      <c r="H36" s="16">
        <f t="shared" si="1"/>
        <v>109.47</v>
      </c>
      <c r="I36" s="44">
        <v>24975</v>
      </c>
      <c r="J36" s="44">
        <v>256181.96</v>
      </c>
    </row>
    <row r="37" spans="1:10" s="14" customFormat="1" x14ac:dyDescent="0.25">
      <c r="A37" s="15">
        <v>28</v>
      </c>
      <c r="B37" s="15" t="s">
        <v>42</v>
      </c>
      <c r="C37" s="44">
        <v>5361</v>
      </c>
      <c r="D37" s="44">
        <v>38470.94</v>
      </c>
      <c r="E37" s="44">
        <v>227</v>
      </c>
      <c r="F37" s="44">
        <v>10861.74</v>
      </c>
      <c r="G37" s="16">
        <f t="shared" si="0"/>
        <v>4.2300000000000004</v>
      </c>
      <c r="H37" s="16">
        <f t="shared" si="1"/>
        <v>28.23</v>
      </c>
      <c r="I37" s="44">
        <v>4306</v>
      </c>
      <c r="J37" s="44">
        <v>43201.84</v>
      </c>
    </row>
    <row r="38" spans="1:10" s="14" customFormat="1" x14ac:dyDescent="0.25">
      <c r="A38" s="15">
        <v>29</v>
      </c>
      <c r="B38" s="15" t="s">
        <v>43</v>
      </c>
      <c r="C38" s="44">
        <v>12588</v>
      </c>
      <c r="D38" s="44">
        <v>50677</v>
      </c>
      <c r="E38" s="44">
        <v>211</v>
      </c>
      <c r="F38" s="44">
        <v>10203.5</v>
      </c>
      <c r="G38" s="16">
        <f t="shared" si="0"/>
        <v>1.68</v>
      </c>
      <c r="H38" s="16">
        <f t="shared" si="1"/>
        <v>20.13</v>
      </c>
      <c r="I38" s="44">
        <v>4530</v>
      </c>
      <c r="J38" s="44">
        <v>63694.01</v>
      </c>
    </row>
    <row r="39" spans="1:10" s="14" customFormat="1" x14ac:dyDescent="0.25">
      <c r="A39" s="15">
        <v>30</v>
      </c>
      <c r="B39" s="15" t="s">
        <v>44</v>
      </c>
      <c r="C39" s="44">
        <v>5347</v>
      </c>
      <c r="D39" s="44">
        <v>13755</v>
      </c>
      <c r="E39" s="44">
        <v>153</v>
      </c>
      <c r="F39" s="44">
        <v>7447.24</v>
      </c>
      <c r="G39" s="16">
        <f t="shared" si="0"/>
        <v>2.86</v>
      </c>
      <c r="H39" s="16">
        <f t="shared" si="1"/>
        <v>54.14</v>
      </c>
      <c r="I39" s="44">
        <v>1975</v>
      </c>
      <c r="J39" s="44">
        <v>26565.98</v>
      </c>
    </row>
    <row r="40" spans="1:10" s="14" customFormat="1" x14ac:dyDescent="0.25">
      <c r="A40" s="15">
        <v>31</v>
      </c>
      <c r="B40" s="15" t="s">
        <v>45</v>
      </c>
      <c r="C40" s="44">
        <v>1705</v>
      </c>
      <c r="D40" s="44">
        <v>6704.35</v>
      </c>
      <c r="E40" s="44">
        <v>32</v>
      </c>
      <c r="F40" s="44">
        <v>101.7</v>
      </c>
      <c r="G40" s="16">
        <f t="shared" si="0"/>
        <v>1.88</v>
      </c>
      <c r="H40" s="16">
        <f t="shared" si="1"/>
        <v>1.52</v>
      </c>
      <c r="I40" s="44">
        <v>1418</v>
      </c>
      <c r="J40" s="44">
        <v>2296.1799999999998</v>
      </c>
    </row>
    <row r="41" spans="1:10" s="14" customFormat="1" x14ac:dyDescent="0.25">
      <c r="A41" s="15">
        <v>32</v>
      </c>
      <c r="B41" s="15" t="s">
        <v>46</v>
      </c>
      <c r="C41" s="44">
        <v>11190</v>
      </c>
      <c r="D41" s="44">
        <v>25685</v>
      </c>
      <c r="E41" s="44">
        <v>610</v>
      </c>
      <c r="F41" s="44">
        <v>25623.98</v>
      </c>
      <c r="G41" s="16">
        <f t="shared" si="0"/>
        <v>5.45</v>
      </c>
      <c r="H41" s="16">
        <f t="shared" si="1"/>
        <v>99.76</v>
      </c>
      <c r="I41" s="44">
        <v>7471</v>
      </c>
      <c r="J41" s="44">
        <v>79674.399999999994</v>
      </c>
    </row>
    <row r="42" spans="1:10" s="14" customFormat="1" x14ac:dyDescent="0.25">
      <c r="A42" s="15">
        <v>33</v>
      </c>
      <c r="B42" s="15" t="s">
        <v>47</v>
      </c>
      <c r="C42" s="44">
        <v>5590</v>
      </c>
      <c r="D42" s="44">
        <v>16390</v>
      </c>
      <c r="E42" s="44">
        <v>75</v>
      </c>
      <c r="F42" s="44">
        <v>1624.11</v>
      </c>
      <c r="G42" s="16">
        <f t="shared" si="0"/>
        <v>1.34</v>
      </c>
      <c r="H42" s="16">
        <f t="shared" si="1"/>
        <v>9.91</v>
      </c>
      <c r="I42" s="44">
        <v>1572</v>
      </c>
      <c r="J42" s="44">
        <v>13079.02</v>
      </c>
    </row>
    <row r="43" spans="1:10" s="14" customFormat="1" x14ac:dyDescent="0.25">
      <c r="A43" s="35" t="s">
        <v>48</v>
      </c>
      <c r="B43" s="36"/>
      <c r="C43" s="44">
        <f>SUM(C10:C42)</f>
        <v>379714</v>
      </c>
      <c r="D43" s="44">
        <f>SUM(D10:D42)</f>
        <v>1367071.77</v>
      </c>
      <c r="E43" s="44">
        <f>SUM(E10:E42)</f>
        <v>26135</v>
      </c>
      <c r="F43" s="44">
        <f>SUM(F10:F42)</f>
        <v>566277.73999999987</v>
      </c>
      <c r="G43" s="16">
        <f t="shared" si="0"/>
        <v>6.88</v>
      </c>
      <c r="H43" s="16">
        <f t="shared" si="1"/>
        <v>41.42</v>
      </c>
      <c r="I43" s="44">
        <f>SUM(I10:I42)</f>
        <v>193800</v>
      </c>
      <c r="J43" s="44">
        <f>SUM(J10:J42)</f>
        <v>1783754.81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" zoomScale="90" zoomScaleSheetLayoutView="90" workbookViewId="0">
      <selection activeCell="M14" sqref="M14"/>
    </sheetView>
  </sheetViews>
  <sheetFormatPr defaultRowHeight="15" x14ac:dyDescent="0.25"/>
  <cols>
    <col min="1" max="1" width="6" style="9" customWidth="1"/>
    <col min="2" max="2" width="21.28515625" style="9" customWidth="1"/>
    <col min="3" max="3" width="11.7109375" style="9" customWidth="1"/>
    <col min="4" max="4" width="12.7109375" style="9" customWidth="1"/>
    <col min="5" max="5" width="11.7109375" style="9" customWidth="1"/>
    <col min="6" max="6" width="11.28515625" style="9" customWidth="1"/>
    <col min="7" max="7" width="10.140625" style="9" customWidth="1"/>
    <col min="8" max="8" width="9.7109375" style="9" customWidth="1"/>
    <col min="9" max="9" width="11.7109375" style="9" customWidth="1"/>
    <col min="10" max="10" width="13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60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167769</v>
      </c>
      <c r="D10" s="44">
        <v>742785.01</v>
      </c>
      <c r="E10" s="44">
        <v>118818</v>
      </c>
      <c r="F10" s="44">
        <v>380014.67</v>
      </c>
      <c r="G10" s="16">
        <f t="shared" ref="G10:G43" si="0">ROUND((E10/C10)*100,2)</f>
        <v>70.819999999999993</v>
      </c>
      <c r="H10" s="16">
        <f t="shared" ref="H10:H43" si="1">ROUND((F10/D10)*100,2)</f>
        <v>51.16</v>
      </c>
      <c r="I10" s="44">
        <v>230303</v>
      </c>
      <c r="J10" s="44">
        <v>969948.4</v>
      </c>
    </row>
    <row r="11" spans="1:10" s="14" customFormat="1" x14ac:dyDescent="0.25">
      <c r="A11" s="15">
        <v>2</v>
      </c>
      <c r="B11" s="15" t="s">
        <v>16</v>
      </c>
      <c r="C11" s="44">
        <v>174686</v>
      </c>
      <c r="D11" s="44">
        <v>438566</v>
      </c>
      <c r="E11" s="44">
        <v>120087</v>
      </c>
      <c r="F11" s="44">
        <v>236077.99</v>
      </c>
      <c r="G11" s="16">
        <f t="shared" si="0"/>
        <v>68.739999999999995</v>
      </c>
      <c r="H11" s="16">
        <f t="shared" si="1"/>
        <v>53.83</v>
      </c>
      <c r="I11" s="44">
        <v>193309</v>
      </c>
      <c r="J11" s="44">
        <v>403428.43</v>
      </c>
    </row>
    <row r="12" spans="1:10" s="14" customFormat="1" x14ac:dyDescent="0.25">
      <c r="A12" s="15">
        <v>3</v>
      </c>
      <c r="B12" s="15" t="s">
        <v>17</v>
      </c>
      <c r="C12" s="44">
        <v>118696</v>
      </c>
      <c r="D12" s="44">
        <v>275598.53000000003</v>
      </c>
      <c r="E12" s="44">
        <v>29763</v>
      </c>
      <c r="F12" s="44">
        <v>65961.23</v>
      </c>
      <c r="G12" s="16">
        <f t="shared" si="0"/>
        <v>25.07</v>
      </c>
      <c r="H12" s="16">
        <f t="shared" si="1"/>
        <v>23.93</v>
      </c>
      <c r="I12" s="44">
        <v>203821</v>
      </c>
      <c r="J12" s="44">
        <v>278968.03000000003</v>
      </c>
    </row>
    <row r="13" spans="1:10" s="14" customFormat="1" x14ac:dyDescent="0.25">
      <c r="A13" s="15">
        <v>4</v>
      </c>
      <c r="B13" s="15" t="s">
        <v>18</v>
      </c>
      <c r="C13" s="44">
        <v>197561</v>
      </c>
      <c r="D13" s="44">
        <v>268691.99</v>
      </c>
      <c r="E13" s="44">
        <v>44579</v>
      </c>
      <c r="F13" s="44">
        <v>89548.42</v>
      </c>
      <c r="G13" s="16">
        <f t="shared" si="0"/>
        <v>22.56</v>
      </c>
      <c r="H13" s="16">
        <f t="shared" si="1"/>
        <v>33.33</v>
      </c>
      <c r="I13" s="44">
        <v>137292</v>
      </c>
      <c r="J13" s="44">
        <v>212774.1</v>
      </c>
    </row>
    <row r="14" spans="1:10" s="14" customFormat="1" x14ac:dyDescent="0.25">
      <c r="A14" s="15">
        <v>5</v>
      </c>
      <c r="B14" s="15" t="s">
        <v>19</v>
      </c>
      <c r="C14" s="44">
        <v>325702</v>
      </c>
      <c r="D14" s="44">
        <v>757802.88</v>
      </c>
      <c r="E14" s="44">
        <v>126659</v>
      </c>
      <c r="F14" s="44">
        <v>239044.36</v>
      </c>
      <c r="G14" s="16">
        <f t="shared" si="0"/>
        <v>38.89</v>
      </c>
      <c r="H14" s="16">
        <f t="shared" si="1"/>
        <v>31.54</v>
      </c>
      <c r="I14" s="44">
        <v>267833</v>
      </c>
      <c r="J14" s="44">
        <v>635314.32999999996</v>
      </c>
    </row>
    <row r="15" spans="1:10" s="14" customFormat="1" x14ac:dyDescent="0.25">
      <c r="A15" s="15">
        <v>6</v>
      </c>
      <c r="B15" s="15" t="s">
        <v>20</v>
      </c>
      <c r="C15" s="44">
        <v>50062</v>
      </c>
      <c r="D15" s="44">
        <v>279780.09000000003</v>
      </c>
      <c r="E15" s="44">
        <v>26045</v>
      </c>
      <c r="F15" s="44">
        <v>60709.11</v>
      </c>
      <c r="G15" s="16">
        <f t="shared" si="0"/>
        <v>52.03</v>
      </c>
      <c r="H15" s="16">
        <f t="shared" si="1"/>
        <v>21.7</v>
      </c>
      <c r="I15" s="44">
        <v>92309</v>
      </c>
      <c r="J15" s="44">
        <v>203837.76</v>
      </c>
    </row>
    <row r="16" spans="1:10" s="14" customFormat="1" x14ac:dyDescent="0.25">
      <c r="A16" s="15">
        <v>7</v>
      </c>
      <c r="B16" s="15" t="s">
        <v>21</v>
      </c>
      <c r="C16" s="44">
        <v>389489</v>
      </c>
      <c r="D16" s="44">
        <v>389690</v>
      </c>
      <c r="E16" s="44">
        <v>83942</v>
      </c>
      <c r="F16" s="44">
        <v>161671.57999999999</v>
      </c>
      <c r="G16" s="16">
        <f t="shared" si="0"/>
        <v>21.55</v>
      </c>
      <c r="H16" s="16">
        <f t="shared" si="1"/>
        <v>41.49</v>
      </c>
      <c r="I16" s="44">
        <v>151011</v>
      </c>
      <c r="J16" s="44">
        <v>326047.15000000002</v>
      </c>
    </row>
    <row r="17" spans="1:10" s="14" customFormat="1" x14ac:dyDescent="0.25">
      <c r="A17" s="15">
        <v>8</v>
      </c>
      <c r="B17" s="15" t="s">
        <v>22</v>
      </c>
      <c r="C17" s="44">
        <v>202593</v>
      </c>
      <c r="D17" s="44">
        <v>277634.03999999998</v>
      </c>
      <c r="E17" s="44">
        <v>47013</v>
      </c>
      <c r="F17" s="44">
        <v>98045.87</v>
      </c>
      <c r="G17" s="16">
        <f t="shared" si="0"/>
        <v>23.21</v>
      </c>
      <c r="H17" s="16">
        <f t="shared" si="1"/>
        <v>35.31</v>
      </c>
      <c r="I17" s="44">
        <v>78836</v>
      </c>
      <c r="J17" s="44">
        <v>153409.28</v>
      </c>
    </row>
    <row r="18" spans="1:10" s="14" customFormat="1" x14ac:dyDescent="0.25">
      <c r="A18" s="15">
        <v>9</v>
      </c>
      <c r="B18" s="15" t="s">
        <v>23</v>
      </c>
      <c r="C18" s="44">
        <v>68950</v>
      </c>
      <c r="D18" s="44">
        <v>110415</v>
      </c>
      <c r="E18" s="44">
        <v>12678</v>
      </c>
      <c r="F18" s="44">
        <v>20180.34</v>
      </c>
      <c r="G18" s="16">
        <f t="shared" si="0"/>
        <v>18.39</v>
      </c>
      <c r="H18" s="16">
        <f t="shared" si="1"/>
        <v>18.28</v>
      </c>
      <c r="I18" s="44">
        <v>67395</v>
      </c>
      <c r="J18" s="44">
        <v>83588.94</v>
      </c>
    </row>
    <row r="19" spans="1:10" s="14" customFormat="1" x14ac:dyDescent="0.25">
      <c r="A19" s="15">
        <v>10</v>
      </c>
      <c r="B19" s="15" t="s">
        <v>24</v>
      </c>
      <c r="C19" s="44">
        <v>90680</v>
      </c>
      <c r="D19" s="44">
        <v>69484.800000000003</v>
      </c>
      <c r="E19" s="44">
        <v>37258</v>
      </c>
      <c r="F19" s="44">
        <v>25987.95</v>
      </c>
      <c r="G19" s="16">
        <f t="shared" si="0"/>
        <v>41.09</v>
      </c>
      <c r="H19" s="16">
        <f t="shared" si="1"/>
        <v>37.4</v>
      </c>
      <c r="I19" s="44">
        <v>155829</v>
      </c>
      <c r="J19" s="44">
        <v>94735.01</v>
      </c>
    </row>
    <row r="20" spans="1:10" s="14" customFormat="1" x14ac:dyDescent="0.25">
      <c r="A20" s="15">
        <v>11</v>
      </c>
      <c r="B20" s="15" t="s">
        <v>25</v>
      </c>
      <c r="C20" s="44">
        <v>7400</v>
      </c>
      <c r="D20" s="44">
        <v>7100</v>
      </c>
      <c r="E20" s="44">
        <v>122</v>
      </c>
      <c r="F20" s="44">
        <v>111.48</v>
      </c>
      <c r="G20" s="16">
        <f t="shared" si="0"/>
        <v>1.65</v>
      </c>
      <c r="H20" s="16">
        <f t="shared" si="1"/>
        <v>1.57</v>
      </c>
      <c r="I20" s="44">
        <v>3813</v>
      </c>
      <c r="J20" s="44">
        <v>2844.12</v>
      </c>
    </row>
    <row r="21" spans="1:10" s="14" customFormat="1" x14ac:dyDescent="0.25">
      <c r="A21" s="15">
        <v>12</v>
      </c>
      <c r="B21" s="15" t="s">
        <v>26</v>
      </c>
      <c r="C21" s="44">
        <v>98744</v>
      </c>
      <c r="D21" s="44">
        <v>149161.20000000001</v>
      </c>
      <c r="E21" s="44">
        <v>58506</v>
      </c>
      <c r="F21" s="44">
        <v>114894.09</v>
      </c>
      <c r="G21" s="16">
        <f t="shared" si="0"/>
        <v>59.25</v>
      </c>
      <c r="H21" s="16">
        <f t="shared" si="1"/>
        <v>77.03</v>
      </c>
      <c r="I21" s="44">
        <v>88755</v>
      </c>
      <c r="J21" s="44">
        <v>153703.62</v>
      </c>
    </row>
    <row r="22" spans="1:10" s="14" customFormat="1" x14ac:dyDescent="0.25">
      <c r="A22" s="15">
        <v>13</v>
      </c>
      <c r="B22" s="15" t="s">
        <v>27</v>
      </c>
      <c r="C22" s="44">
        <v>41367</v>
      </c>
      <c r="D22" s="44">
        <v>249613.86</v>
      </c>
      <c r="E22" s="44">
        <v>30359</v>
      </c>
      <c r="F22" s="44">
        <v>67546.59</v>
      </c>
      <c r="G22" s="16">
        <f t="shared" si="0"/>
        <v>73.39</v>
      </c>
      <c r="H22" s="16">
        <f t="shared" si="1"/>
        <v>27.06</v>
      </c>
      <c r="I22" s="44">
        <v>110503</v>
      </c>
      <c r="J22" s="44">
        <v>214338.65</v>
      </c>
    </row>
    <row r="23" spans="1:10" s="14" customFormat="1" x14ac:dyDescent="0.25">
      <c r="A23" s="15">
        <v>14</v>
      </c>
      <c r="B23" s="15" t="s">
        <v>28</v>
      </c>
      <c r="C23" s="44">
        <v>226440</v>
      </c>
      <c r="D23" s="44">
        <v>273302.44</v>
      </c>
      <c r="E23" s="44">
        <v>36647</v>
      </c>
      <c r="F23" s="44">
        <v>85570.94</v>
      </c>
      <c r="G23" s="16">
        <f t="shared" si="0"/>
        <v>16.18</v>
      </c>
      <c r="H23" s="16">
        <f t="shared" si="1"/>
        <v>31.31</v>
      </c>
      <c r="I23" s="44">
        <v>82028</v>
      </c>
      <c r="J23" s="44">
        <v>194677.81</v>
      </c>
    </row>
    <row r="24" spans="1:10" s="14" customFormat="1" x14ac:dyDescent="0.25">
      <c r="A24" s="15">
        <v>15</v>
      </c>
      <c r="B24" s="15" t="s">
        <v>29</v>
      </c>
      <c r="C24" s="44">
        <v>193882</v>
      </c>
      <c r="D24" s="44">
        <v>324326.39</v>
      </c>
      <c r="E24" s="44">
        <v>96849</v>
      </c>
      <c r="F24" s="44">
        <v>212877.99</v>
      </c>
      <c r="G24" s="16">
        <f t="shared" si="0"/>
        <v>49.95</v>
      </c>
      <c r="H24" s="16">
        <f t="shared" si="1"/>
        <v>65.64</v>
      </c>
      <c r="I24" s="44">
        <v>146657</v>
      </c>
      <c r="J24" s="44">
        <v>312652.55</v>
      </c>
    </row>
    <row r="25" spans="1:10" s="14" customFormat="1" x14ac:dyDescent="0.25">
      <c r="A25" s="15">
        <v>16</v>
      </c>
      <c r="B25" s="15" t="s">
        <v>30</v>
      </c>
      <c r="C25" s="44">
        <v>249488</v>
      </c>
      <c r="D25" s="44">
        <v>532521.31000000006</v>
      </c>
      <c r="E25" s="44">
        <v>99678</v>
      </c>
      <c r="F25" s="44">
        <v>288925.84000000003</v>
      </c>
      <c r="G25" s="16">
        <f t="shared" si="0"/>
        <v>39.950000000000003</v>
      </c>
      <c r="H25" s="16">
        <f t="shared" si="1"/>
        <v>54.26</v>
      </c>
      <c r="I25" s="44">
        <v>151016</v>
      </c>
      <c r="J25" s="44">
        <v>395237.47</v>
      </c>
    </row>
    <row r="26" spans="1:10" s="14" customFormat="1" x14ac:dyDescent="0.25">
      <c r="A26" s="15">
        <v>17</v>
      </c>
      <c r="B26" s="15" t="s">
        <v>31</v>
      </c>
      <c r="C26" s="44">
        <v>115336</v>
      </c>
      <c r="D26" s="44">
        <v>223436.97</v>
      </c>
      <c r="E26" s="44">
        <v>28080</v>
      </c>
      <c r="F26" s="44">
        <v>60308.83</v>
      </c>
      <c r="G26" s="16">
        <f t="shared" si="0"/>
        <v>24.35</v>
      </c>
      <c r="H26" s="16">
        <f t="shared" si="1"/>
        <v>26.99</v>
      </c>
      <c r="I26" s="44">
        <v>220979</v>
      </c>
      <c r="J26" s="44">
        <v>258978.65</v>
      </c>
    </row>
    <row r="27" spans="1:10" s="14" customFormat="1" x14ac:dyDescent="0.25">
      <c r="A27" s="15">
        <v>18</v>
      </c>
      <c r="B27" s="15" t="s">
        <v>32</v>
      </c>
      <c r="C27" s="44">
        <v>80193</v>
      </c>
      <c r="D27" s="44">
        <v>273677</v>
      </c>
      <c r="E27" s="44">
        <v>34806</v>
      </c>
      <c r="F27" s="44">
        <v>113181.72</v>
      </c>
      <c r="G27" s="16">
        <f t="shared" si="0"/>
        <v>43.4</v>
      </c>
      <c r="H27" s="16">
        <f t="shared" si="1"/>
        <v>41.36</v>
      </c>
      <c r="I27" s="44">
        <v>119524</v>
      </c>
      <c r="J27" s="44">
        <v>352516.97</v>
      </c>
    </row>
    <row r="28" spans="1:10" s="14" customFormat="1" x14ac:dyDescent="0.25">
      <c r="A28" s="15">
        <v>19</v>
      </c>
      <c r="B28" s="15" t="s">
        <v>33</v>
      </c>
      <c r="C28" s="44">
        <v>48525</v>
      </c>
      <c r="D28" s="44">
        <v>58290</v>
      </c>
      <c r="E28" s="44">
        <v>26509</v>
      </c>
      <c r="F28" s="44">
        <v>24915.599999999999</v>
      </c>
      <c r="G28" s="16">
        <f t="shared" si="0"/>
        <v>54.63</v>
      </c>
      <c r="H28" s="16">
        <f t="shared" si="1"/>
        <v>42.74</v>
      </c>
      <c r="I28" s="44">
        <v>108821</v>
      </c>
      <c r="J28" s="44">
        <v>85720.320000000007</v>
      </c>
    </row>
    <row r="29" spans="1:10" s="14" customFormat="1" x14ac:dyDescent="0.25">
      <c r="A29" s="15">
        <v>20</v>
      </c>
      <c r="B29" s="15" t="s">
        <v>34</v>
      </c>
      <c r="C29" s="44">
        <v>413268</v>
      </c>
      <c r="D29" s="44">
        <v>485608.06</v>
      </c>
      <c r="E29" s="44">
        <v>88257</v>
      </c>
      <c r="F29" s="44">
        <v>221651.77</v>
      </c>
      <c r="G29" s="16">
        <f t="shared" si="0"/>
        <v>21.36</v>
      </c>
      <c r="H29" s="16">
        <f t="shared" si="1"/>
        <v>45.64</v>
      </c>
      <c r="I29" s="44">
        <v>229318</v>
      </c>
      <c r="J29" s="44">
        <v>510585.92</v>
      </c>
    </row>
    <row r="30" spans="1:10" s="14" customFormat="1" x14ac:dyDescent="0.25">
      <c r="A30" s="15">
        <v>21</v>
      </c>
      <c r="B30" s="15" t="s">
        <v>35</v>
      </c>
      <c r="C30" s="44">
        <v>297341</v>
      </c>
      <c r="D30" s="44">
        <v>263964.14</v>
      </c>
      <c r="E30" s="44">
        <v>82739</v>
      </c>
      <c r="F30" s="44">
        <v>169147.49</v>
      </c>
      <c r="G30" s="16">
        <f t="shared" si="0"/>
        <v>27.83</v>
      </c>
      <c r="H30" s="16">
        <f t="shared" si="1"/>
        <v>64.08</v>
      </c>
      <c r="I30" s="44">
        <v>116629</v>
      </c>
      <c r="J30" s="44">
        <v>273219.76</v>
      </c>
    </row>
    <row r="31" spans="1:10" s="14" customFormat="1" x14ac:dyDescent="0.25">
      <c r="A31" s="15">
        <v>22</v>
      </c>
      <c r="B31" s="15" t="s">
        <v>36</v>
      </c>
      <c r="C31" s="44">
        <v>72118</v>
      </c>
      <c r="D31" s="44">
        <v>76855</v>
      </c>
      <c r="E31" s="44">
        <v>5661</v>
      </c>
      <c r="F31" s="44">
        <v>13015.22</v>
      </c>
      <c r="G31" s="16">
        <f t="shared" si="0"/>
        <v>7.85</v>
      </c>
      <c r="H31" s="16">
        <f t="shared" si="1"/>
        <v>16.93</v>
      </c>
      <c r="I31" s="44">
        <v>46839</v>
      </c>
      <c r="J31" s="44">
        <v>62897.65</v>
      </c>
    </row>
    <row r="32" spans="1:10" s="14" customFormat="1" x14ac:dyDescent="0.25">
      <c r="A32" s="15">
        <v>23</v>
      </c>
      <c r="B32" s="15" t="s">
        <v>37</v>
      </c>
      <c r="C32" s="44">
        <v>43180</v>
      </c>
      <c r="D32" s="44">
        <v>103276.55</v>
      </c>
      <c r="E32" s="44">
        <v>10592</v>
      </c>
      <c r="F32" s="44">
        <v>22046.75</v>
      </c>
      <c r="G32" s="16">
        <f t="shared" si="0"/>
        <v>24.53</v>
      </c>
      <c r="H32" s="16">
        <f t="shared" si="1"/>
        <v>21.35</v>
      </c>
      <c r="I32" s="44">
        <v>82340</v>
      </c>
      <c r="J32" s="44">
        <v>120239.38</v>
      </c>
    </row>
    <row r="33" spans="1:10" s="14" customFormat="1" x14ac:dyDescent="0.25">
      <c r="A33" s="15">
        <v>24</v>
      </c>
      <c r="B33" s="15" t="s">
        <v>38</v>
      </c>
      <c r="C33" s="44">
        <v>60849</v>
      </c>
      <c r="D33" s="44">
        <v>81148.179999999993</v>
      </c>
      <c r="E33" s="44">
        <v>23840</v>
      </c>
      <c r="F33" s="44">
        <v>21464.959999999999</v>
      </c>
      <c r="G33" s="16">
        <f t="shared" si="0"/>
        <v>39.18</v>
      </c>
      <c r="H33" s="16">
        <f t="shared" si="1"/>
        <v>26.45</v>
      </c>
      <c r="I33" s="44">
        <v>145365</v>
      </c>
      <c r="J33" s="44">
        <v>103444.77</v>
      </c>
    </row>
    <row r="34" spans="1:10" s="14" customFormat="1" x14ac:dyDescent="0.25">
      <c r="A34" s="15">
        <v>25</v>
      </c>
      <c r="B34" s="15" t="s">
        <v>39</v>
      </c>
      <c r="C34" s="44">
        <v>251821</v>
      </c>
      <c r="D34" s="44">
        <v>283264.81</v>
      </c>
      <c r="E34" s="44">
        <v>59419</v>
      </c>
      <c r="F34" s="44">
        <v>127356.48</v>
      </c>
      <c r="G34" s="16">
        <f t="shared" si="0"/>
        <v>23.6</v>
      </c>
      <c r="H34" s="16">
        <f t="shared" si="1"/>
        <v>44.96</v>
      </c>
      <c r="I34" s="44">
        <v>118668</v>
      </c>
      <c r="J34" s="44">
        <v>272345.33</v>
      </c>
    </row>
    <row r="35" spans="1:10" s="14" customFormat="1" x14ac:dyDescent="0.25">
      <c r="A35" s="15">
        <v>26</v>
      </c>
      <c r="B35" s="15" t="s">
        <v>40</v>
      </c>
      <c r="C35" s="44">
        <v>75367</v>
      </c>
      <c r="D35" s="44">
        <v>138213.07999999999</v>
      </c>
      <c r="E35" s="44">
        <v>32680</v>
      </c>
      <c r="F35" s="44">
        <v>126512.39</v>
      </c>
      <c r="G35" s="16">
        <f t="shared" si="0"/>
        <v>43.36</v>
      </c>
      <c r="H35" s="16">
        <f t="shared" si="1"/>
        <v>91.53</v>
      </c>
      <c r="I35" s="44">
        <v>47855</v>
      </c>
      <c r="J35" s="44">
        <v>112366.15</v>
      </c>
    </row>
    <row r="36" spans="1:10" s="14" customFormat="1" x14ac:dyDescent="0.25">
      <c r="A36" s="15">
        <v>27</v>
      </c>
      <c r="B36" s="15" t="s">
        <v>41</v>
      </c>
      <c r="C36" s="44">
        <v>401838</v>
      </c>
      <c r="D36" s="44">
        <v>803515.85</v>
      </c>
      <c r="E36" s="44">
        <v>200812</v>
      </c>
      <c r="F36" s="44">
        <v>452349.95</v>
      </c>
      <c r="G36" s="16">
        <f t="shared" si="0"/>
        <v>49.97</v>
      </c>
      <c r="H36" s="16">
        <f t="shared" si="1"/>
        <v>56.3</v>
      </c>
      <c r="I36" s="44">
        <v>312665</v>
      </c>
      <c r="J36" s="44">
        <v>841720.01</v>
      </c>
    </row>
    <row r="37" spans="1:10" s="14" customFormat="1" x14ac:dyDescent="0.25">
      <c r="A37" s="15">
        <v>28</v>
      </c>
      <c r="B37" s="15" t="s">
        <v>42</v>
      </c>
      <c r="C37" s="44">
        <v>209902</v>
      </c>
      <c r="D37" s="44">
        <v>420233.35</v>
      </c>
      <c r="E37" s="44">
        <v>74640</v>
      </c>
      <c r="F37" s="44">
        <v>156976.84</v>
      </c>
      <c r="G37" s="16">
        <f t="shared" si="0"/>
        <v>35.56</v>
      </c>
      <c r="H37" s="16">
        <f t="shared" si="1"/>
        <v>37.35</v>
      </c>
      <c r="I37" s="44">
        <v>209067</v>
      </c>
      <c r="J37" s="44">
        <v>397173.78</v>
      </c>
    </row>
    <row r="38" spans="1:10" s="14" customFormat="1" x14ac:dyDescent="0.25">
      <c r="A38" s="15">
        <v>29</v>
      </c>
      <c r="B38" s="15" t="s">
        <v>43</v>
      </c>
      <c r="C38" s="44">
        <v>157314</v>
      </c>
      <c r="D38" s="44">
        <v>520732</v>
      </c>
      <c r="E38" s="44">
        <v>24481</v>
      </c>
      <c r="F38" s="44">
        <v>85508.5</v>
      </c>
      <c r="G38" s="16">
        <f t="shared" si="0"/>
        <v>15.56</v>
      </c>
      <c r="H38" s="16">
        <f t="shared" si="1"/>
        <v>16.420000000000002</v>
      </c>
      <c r="I38" s="44">
        <v>138556</v>
      </c>
      <c r="J38" s="44">
        <v>489739.33</v>
      </c>
    </row>
    <row r="39" spans="1:10" s="14" customFormat="1" x14ac:dyDescent="0.25">
      <c r="A39" s="15">
        <v>30</v>
      </c>
      <c r="B39" s="15" t="s">
        <v>44</v>
      </c>
      <c r="C39" s="44">
        <v>167536</v>
      </c>
      <c r="D39" s="44">
        <v>431406</v>
      </c>
      <c r="E39" s="44">
        <v>71488</v>
      </c>
      <c r="F39" s="44">
        <v>162333.53</v>
      </c>
      <c r="G39" s="16">
        <f t="shared" si="0"/>
        <v>42.67</v>
      </c>
      <c r="H39" s="16">
        <f t="shared" si="1"/>
        <v>37.630000000000003</v>
      </c>
      <c r="I39" s="44">
        <v>161719</v>
      </c>
      <c r="J39" s="44">
        <v>362562.63</v>
      </c>
    </row>
    <row r="40" spans="1:10" s="14" customFormat="1" x14ac:dyDescent="0.25">
      <c r="A40" s="15">
        <v>31</v>
      </c>
      <c r="B40" s="15" t="s">
        <v>45</v>
      </c>
      <c r="C40" s="44">
        <v>48726</v>
      </c>
      <c r="D40" s="44">
        <v>114097.35</v>
      </c>
      <c r="E40" s="44">
        <v>9942</v>
      </c>
      <c r="F40" s="44">
        <v>7006.07</v>
      </c>
      <c r="G40" s="16">
        <f t="shared" si="0"/>
        <v>20.399999999999999</v>
      </c>
      <c r="H40" s="16">
        <f t="shared" si="1"/>
        <v>6.14</v>
      </c>
      <c r="I40" s="44">
        <v>41271</v>
      </c>
      <c r="J40" s="44">
        <v>57187.75</v>
      </c>
    </row>
    <row r="41" spans="1:10" s="14" customFormat="1" x14ac:dyDescent="0.25">
      <c r="A41" s="15">
        <v>32</v>
      </c>
      <c r="B41" s="15" t="s">
        <v>46</v>
      </c>
      <c r="C41" s="44">
        <v>109650</v>
      </c>
      <c r="D41" s="44">
        <v>221200</v>
      </c>
      <c r="E41" s="44">
        <v>31580</v>
      </c>
      <c r="F41" s="44">
        <v>90167.74</v>
      </c>
      <c r="G41" s="16">
        <f t="shared" si="0"/>
        <v>28.8</v>
      </c>
      <c r="H41" s="16">
        <f t="shared" si="1"/>
        <v>40.76</v>
      </c>
      <c r="I41" s="44">
        <v>189323</v>
      </c>
      <c r="J41" s="44">
        <v>352527.49</v>
      </c>
    </row>
    <row r="42" spans="1:10" s="14" customFormat="1" x14ac:dyDescent="0.25">
      <c r="A42" s="15">
        <v>33</v>
      </c>
      <c r="B42" s="15" t="s">
        <v>47</v>
      </c>
      <c r="C42" s="44">
        <v>39294</v>
      </c>
      <c r="D42" s="44">
        <v>69900</v>
      </c>
      <c r="E42" s="44">
        <v>8587</v>
      </c>
      <c r="F42" s="44">
        <v>25662.83</v>
      </c>
      <c r="G42" s="16">
        <f t="shared" si="0"/>
        <v>21.85</v>
      </c>
      <c r="H42" s="16">
        <f t="shared" si="1"/>
        <v>36.71</v>
      </c>
      <c r="I42" s="44">
        <v>56203</v>
      </c>
      <c r="J42" s="44">
        <v>88614.68</v>
      </c>
    </row>
    <row r="43" spans="1:10" s="14" customFormat="1" x14ac:dyDescent="0.25">
      <c r="A43" s="35" t="s">
        <v>48</v>
      </c>
      <c r="B43" s="36"/>
      <c r="C43" s="44">
        <f>SUM(C10:C42)</f>
        <v>5195767</v>
      </c>
      <c r="D43" s="44">
        <f>SUM(D10:D42)</f>
        <v>9715291.8799999971</v>
      </c>
      <c r="E43" s="44">
        <f>SUM(E10:E42)</f>
        <v>1783116</v>
      </c>
      <c r="F43" s="44">
        <f>SUM(F10:F42)</f>
        <v>4026775.1200000006</v>
      </c>
      <c r="G43" s="16">
        <f t="shared" si="0"/>
        <v>34.32</v>
      </c>
      <c r="H43" s="16">
        <f t="shared" si="1"/>
        <v>41.45</v>
      </c>
      <c r="I43" s="44">
        <f>SUM(I10:I42)</f>
        <v>4505852</v>
      </c>
      <c r="J43" s="44">
        <f>SUM(J10:J42)</f>
        <v>9377346.2200000007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="90" zoomScaleSheetLayoutView="90" workbookViewId="0">
      <selection activeCell="L10" sqref="L10"/>
    </sheetView>
  </sheetViews>
  <sheetFormatPr defaultRowHeight="15" x14ac:dyDescent="0.25"/>
  <cols>
    <col min="1" max="1" width="6.42578125" style="9" customWidth="1"/>
    <col min="2" max="2" width="20.5703125" style="9" customWidth="1"/>
    <col min="3" max="3" width="11.28515625" style="9" customWidth="1"/>
    <col min="4" max="4" width="12" style="9" customWidth="1"/>
    <col min="5" max="5" width="10" style="9" customWidth="1"/>
    <col min="6" max="6" width="12" style="9" customWidth="1"/>
    <col min="7" max="8" width="9.5703125" style="9" customWidth="1"/>
    <col min="9" max="9" width="11.28515625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61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62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63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191367</v>
      </c>
      <c r="D10" s="44">
        <v>3606093.13</v>
      </c>
      <c r="E10" s="44">
        <v>25441</v>
      </c>
      <c r="F10" s="44">
        <v>1092350.68</v>
      </c>
      <c r="G10" s="16">
        <f t="shared" ref="G10:G43" si="0">ROUND((E10/C10)*100,2)</f>
        <v>13.29</v>
      </c>
      <c r="H10" s="16">
        <f t="shared" ref="H10:H43" si="1">ROUND((F10/D10)*100,2)</f>
        <v>30.29</v>
      </c>
      <c r="I10" s="44">
        <v>228430</v>
      </c>
      <c r="J10" s="44">
        <v>4488744.8600000003</v>
      </c>
    </row>
    <row r="11" spans="1:10" s="14" customFormat="1" x14ac:dyDescent="0.25">
      <c r="A11" s="15">
        <v>2</v>
      </c>
      <c r="B11" s="15" t="s">
        <v>16</v>
      </c>
      <c r="C11" s="44">
        <v>6002</v>
      </c>
      <c r="D11" s="44">
        <v>54014</v>
      </c>
      <c r="E11" s="44">
        <v>1579</v>
      </c>
      <c r="F11" s="44">
        <v>21292.080000000002</v>
      </c>
      <c r="G11" s="16">
        <f t="shared" si="0"/>
        <v>26.31</v>
      </c>
      <c r="H11" s="16">
        <f t="shared" si="1"/>
        <v>39.42</v>
      </c>
      <c r="I11" s="44">
        <v>12402</v>
      </c>
      <c r="J11" s="44">
        <v>53327.86</v>
      </c>
    </row>
    <row r="12" spans="1:10" s="14" customFormat="1" x14ac:dyDescent="0.25">
      <c r="A12" s="15">
        <v>3</v>
      </c>
      <c r="B12" s="15" t="s">
        <v>17</v>
      </c>
      <c r="C12" s="44">
        <v>11815</v>
      </c>
      <c r="D12" s="44">
        <v>68279.289999999994</v>
      </c>
      <c r="E12" s="44">
        <v>3711</v>
      </c>
      <c r="F12" s="44">
        <v>46802.81</v>
      </c>
      <c r="G12" s="16">
        <f t="shared" si="0"/>
        <v>31.41</v>
      </c>
      <c r="H12" s="16">
        <f t="shared" si="1"/>
        <v>68.55</v>
      </c>
      <c r="I12" s="44">
        <v>40498</v>
      </c>
      <c r="J12" s="44">
        <v>186942.34</v>
      </c>
    </row>
    <row r="13" spans="1:10" s="14" customFormat="1" x14ac:dyDescent="0.25">
      <c r="A13" s="15">
        <v>4</v>
      </c>
      <c r="B13" s="15" t="s">
        <v>18</v>
      </c>
      <c r="C13" s="44">
        <v>4658</v>
      </c>
      <c r="D13" s="44">
        <v>14678.49</v>
      </c>
      <c r="E13" s="44">
        <v>908</v>
      </c>
      <c r="F13" s="44">
        <v>8645.61</v>
      </c>
      <c r="G13" s="16">
        <f t="shared" si="0"/>
        <v>19.489999999999998</v>
      </c>
      <c r="H13" s="16">
        <f t="shared" si="1"/>
        <v>58.9</v>
      </c>
      <c r="I13" s="44">
        <v>10646</v>
      </c>
      <c r="J13" s="44">
        <v>28698.799999999999</v>
      </c>
    </row>
    <row r="14" spans="1:10" s="14" customFormat="1" x14ac:dyDescent="0.25">
      <c r="A14" s="15">
        <v>5</v>
      </c>
      <c r="B14" s="15" t="s">
        <v>19</v>
      </c>
      <c r="C14" s="44">
        <v>19433</v>
      </c>
      <c r="D14" s="44">
        <v>154359.51999999999</v>
      </c>
      <c r="E14" s="44">
        <v>2412</v>
      </c>
      <c r="F14" s="44">
        <v>38927.620000000003</v>
      </c>
      <c r="G14" s="16">
        <f t="shared" si="0"/>
        <v>12.41</v>
      </c>
      <c r="H14" s="16">
        <f t="shared" si="1"/>
        <v>25.22</v>
      </c>
      <c r="I14" s="44">
        <v>24765</v>
      </c>
      <c r="J14" s="44">
        <v>123208.07</v>
      </c>
    </row>
    <row r="15" spans="1:10" s="14" customFormat="1" x14ac:dyDescent="0.25">
      <c r="A15" s="15">
        <v>6</v>
      </c>
      <c r="B15" s="15" t="s">
        <v>20</v>
      </c>
      <c r="C15" s="44">
        <v>18081</v>
      </c>
      <c r="D15" s="44">
        <v>175242.89</v>
      </c>
      <c r="E15" s="44">
        <v>3413</v>
      </c>
      <c r="F15" s="44">
        <v>70396.639999999999</v>
      </c>
      <c r="G15" s="16">
        <f t="shared" si="0"/>
        <v>18.88</v>
      </c>
      <c r="H15" s="16">
        <f t="shared" si="1"/>
        <v>40.17</v>
      </c>
      <c r="I15" s="44">
        <v>39763</v>
      </c>
      <c r="J15" s="44">
        <v>275652.59000000003</v>
      </c>
    </row>
    <row r="16" spans="1:10" s="14" customFormat="1" x14ac:dyDescent="0.25">
      <c r="A16" s="15">
        <v>7</v>
      </c>
      <c r="B16" s="15" t="s">
        <v>21</v>
      </c>
      <c r="C16" s="44">
        <v>8044</v>
      </c>
      <c r="D16" s="44">
        <v>700000</v>
      </c>
      <c r="E16" s="44">
        <v>3394</v>
      </c>
      <c r="F16" s="44">
        <v>75982.740000000005</v>
      </c>
      <c r="G16" s="16">
        <f t="shared" si="0"/>
        <v>42.19</v>
      </c>
      <c r="H16" s="16">
        <f t="shared" si="1"/>
        <v>10.85</v>
      </c>
      <c r="I16" s="44">
        <v>26082</v>
      </c>
      <c r="J16" s="44">
        <v>254463.48</v>
      </c>
    </row>
    <row r="17" spans="1:10" s="14" customFormat="1" x14ac:dyDescent="0.25">
      <c r="A17" s="15">
        <v>8</v>
      </c>
      <c r="B17" s="15" t="s">
        <v>22</v>
      </c>
      <c r="C17" s="44">
        <v>4508</v>
      </c>
      <c r="D17" s="44">
        <v>48636.02</v>
      </c>
      <c r="E17" s="44">
        <v>355</v>
      </c>
      <c r="F17" s="44">
        <v>8293.5</v>
      </c>
      <c r="G17" s="16">
        <f t="shared" si="0"/>
        <v>7.87</v>
      </c>
      <c r="H17" s="16">
        <f t="shared" si="1"/>
        <v>17.05</v>
      </c>
      <c r="I17" s="44">
        <v>3368</v>
      </c>
      <c r="J17" s="44">
        <v>15297.59</v>
      </c>
    </row>
    <row r="18" spans="1:10" s="14" customFormat="1" x14ac:dyDescent="0.25">
      <c r="A18" s="15">
        <v>9</v>
      </c>
      <c r="B18" s="15" t="s">
        <v>23</v>
      </c>
      <c r="C18" s="44">
        <v>1000</v>
      </c>
      <c r="D18" s="44">
        <v>18500</v>
      </c>
      <c r="E18" s="44">
        <v>848</v>
      </c>
      <c r="F18" s="44">
        <v>5561.53</v>
      </c>
      <c r="G18" s="16">
        <f t="shared" si="0"/>
        <v>84.8</v>
      </c>
      <c r="H18" s="16">
        <f t="shared" si="1"/>
        <v>30.06</v>
      </c>
      <c r="I18" s="44">
        <v>9089</v>
      </c>
      <c r="J18" s="44">
        <v>18129.900000000001</v>
      </c>
    </row>
    <row r="19" spans="1:10" s="14" customFormat="1" x14ac:dyDescent="0.25">
      <c r="A19" s="15">
        <v>10</v>
      </c>
      <c r="B19" s="15" t="s">
        <v>24</v>
      </c>
      <c r="C19" s="44">
        <v>4108</v>
      </c>
      <c r="D19" s="44">
        <v>14301.7</v>
      </c>
      <c r="E19" s="44">
        <v>882</v>
      </c>
      <c r="F19" s="44">
        <v>8884.5400000000009</v>
      </c>
      <c r="G19" s="16">
        <f t="shared" si="0"/>
        <v>21.47</v>
      </c>
      <c r="H19" s="16">
        <f t="shared" si="1"/>
        <v>62.12</v>
      </c>
      <c r="I19" s="44">
        <v>17210</v>
      </c>
      <c r="J19" s="44">
        <v>33007.839999999997</v>
      </c>
    </row>
    <row r="20" spans="1:10" s="14" customFormat="1" x14ac:dyDescent="0.25">
      <c r="A20" s="15">
        <v>11</v>
      </c>
      <c r="B20" s="15" t="s">
        <v>25</v>
      </c>
      <c r="C20" s="44">
        <v>200</v>
      </c>
      <c r="D20" s="44">
        <v>400</v>
      </c>
      <c r="E20" s="44">
        <v>42</v>
      </c>
      <c r="F20" s="44">
        <v>191.41</v>
      </c>
      <c r="G20" s="16">
        <f t="shared" si="0"/>
        <v>21</v>
      </c>
      <c r="H20" s="16">
        <f t="shared" si="1"/>
        <v>47.85</v>
      </c>
      <c r="I20" s="44">
        <v>819</v>
      </c>
      <c r="J20" s="44">
        <v>1052.3399999999999</v>
      </c>
    </row>
    <row r="21" spans="1:10" s="14" customFormat="1" x14ac:dyDescent="0.25">
      <c r="A21" s="15">
        <v>12</v>
      </c>
      <c r="B21" s="15" t="s">
        <v>26</v>
      </c>
      <c r="C21" s="44">
        <v>4527</v>
      </c>
      <c r="D21" s="44">
        <v>13321.69</v>
      </c>
      <c r="E21" s="44">
        <v>892</v>
      </c>
      <c r="F21" s="44">
        <v>3776.21</v>
      </c>
      <c r="G21" s="16">
        <f t="shared" si="0"/>
        <v>19.7</v>
      </c>
      <c r="H21" s="16">
        <f t="shared" si="1"/>
        <v>28.35</v>
      </c>
      <c r="I21" s="44">
        <v>6509</v>
      </c>
      <c r="J21" s="44">
        <v>14509.18</v>
      </c>
    </row>
    <row r="22" spans="1:10" s="14" customFormat="1" x14ac:dyDescent="0.25">
      <c r="A22" s="15">
        <v>13</v>
      </c>
      <c r="B22" s="15" t="s">
        <v>27</v>
      </c>
      <c r="C22" s="44">
        <v>3735</v>
      </c>
      <c r="D22" s="44">
        <v>77441.009999999995</v>
      </c>
      <c r="E22" s="44">
        <v>2567</v>
      </c>
      <c r="F22" s="44">
        <v>59277.81</v>
      </c>
      <c r="G22" s="16">
        <f t="shared" si="0"/>
        <v>68.73</v>
      </c>
      <c r="H22" s="16">
        <f t="shared" si="1"/>
        <v>76.55</v>
      </c>
      <c r="I22" s="44">
        <v>29145</v>
      </c>
      <c r="J22" s="44">
        <v>224579.99</v>
      </c>
    </row>
    <row r="23" spans="1:10" s="14" customFormat="1" x14ac:dyDescent="0.25">
      <c r="A23" s="15">
        <v>14</v>
      </c>
      <c r="B23" s="15" t="s">
        <v>28</v>
      </c>
      <c r="C23" s="44">
        <v>10240</v>
      </c>
      <c r="D23" s="44">
        <v>41720.720000000001</v>
      </c>
      <c r="E23" s="44">
        <v>1312</v>
      </c>
      <c r="F23" s="44">
        <v>11885.86</v>
      </c>
      <c r="G23" s="16">
        <f t="shared" si="0"/>
        <v>12.81</v>
      </c>
      <c r="H23" s="16">
        <f t="shared" si="1"/>
        <v>28.49</v>
      </c>
      <c r="I23" s="44">
        <v>7651</v>
      </c>
      <c r="J23" s="44">
        <v>35380.47</v>
      </c>
    </row>
    <row r="24" spans="1:10" s="14" customFormat="1" x14ac:dyDescent="0.25">
      <c r="A24" s="15">
        <v>15</v>
      </c>
      <c r="B24" s="15" t="s">
        <v>29</v>
      </c>
      <c r="C24" s="44">
        <v>18998</v>
      </c>
      <c r="D24" s="44">
        <v>69210.5</v>
      </c>
      <c r="E24" s="44">
        <v>3135</v>
      </c>
      <c r="F24" s="44">
        <v>70611.38</v>
      </c>
      <c r="G24" s="16">
        <f t="shared" si="0"/>
        <v>16.5</v>
      </c>
      <c r="H24" s="16">
        <f t="shared" si="1"/>
        <v>102.02</v>
      </c>
      <c r="I24" s="44">
        <v>23684</v>
      </c>
      <c r="J24" s="44">
        <v>240577.12</v>
      </c>
    </row>
    <row r="25" spans="1:10" s="14" customFormat="1" x14ac:dyDescent="0.25">
      <c r="A25" s="15">
        <v>16</v>
      </c>
      <c r="B25" s="15" t="s">
        <v>30</v>
      </c>
      <c r="C25" s="44">
        <v>16847</v>
      </c>
      <c r="D25" s="44">
        <v>87683.64</v>
      </c>
      <c r="E25" s="44">
        <v>2040</v>
      </c>
      <c r="F25" s="44">
        <v>24992.15</v>
      </c>
      <c r="G25" s="16">
        <f t="shared" si="0"/>
        <v>12.11</v>
      </c>
      <c r="H25" s="16">
        <f t="shared" si="1"/>
        <v>28.5</v>
      </c>
      <c r="I25" s="44">
        <v>16537</v>
      </c>
      <c r="J25" s="44">
        <v>81073.7</v>
      </c>
    </row>
    <row r="26" spans="1:10" s="14" customFormat="1" x14ac:dyDescent="0.25">
      <c r="A26" s="15">
        <v>17</v>
      </c>
      <c r="B26" s="15" t="s">
        <v>31</v>
      </c>
      <c r="C26" s="44">
        <v>8987</v>
      </c>
      <c r="D26" s="44">
        <v>37121.56</v>
      </c>
      <c r="E26" s="44">
        <v>5374</v>
      </c>
      <c r="F26" s="44">
        <v>27894.71</v>
      </c>
      <c r="G26" s="16">
        <f t="shared" si="0"/>
        <v>59.8</v>
      </c>
      <c r="H26" s="16">
        <f t="shared" si="1"/>
        <v>75.14</v>
      </c>
      <c r="I26" s="44">
        <v>36140</v>
      </c>
      <c r="J26" s="44">
        <v>92598.25</v>
      </c>
    </row>
    <row r="27" spans="1:10" s="14" customFormat="1" x14ac:dyDescent="0.25">
      <c r="A27" s="15">
        <v>18</v>
      </c>
      <c r="B27" s="15" t="s">
        <v>32</v>
      </c>
      <c r="C27" s="44">
        <v>26075</v>
      </c>
      <c r="D27" s="44">
        <v>146216</v>
      </c>
      <c r="E27" s="44">
        <v>5716</v>
      </c>
      <c r="F27" s="44">
        <v>116329.99</v>
      </c>
      <c r="G27" s="16">
        <f t="shared" si="0"/>
        <v>21.92</v>
      </c>
      <c r="H27" s="16">
        <f t="shared" si="1"/>
        <v>79.56</v>
      </c>
      <c r="I27" s="44">
        <v>46639</v>
      </c>
      <c r="J27" s="44">
        <v>487274.1</v>
      </c>
    </row>
    <row r="28" spans="1:10" s="14" customFormat="1" x14ac:dyDescent="0.25">
      <c r="A28" s="15">
        <v>19</v>
      </c>
      <c r="B28" s="15" t="s">
        <v>33</v>
      </c>
      <c r="C28" s="44">
        <v>967</v>
      </c>
      <c r="D28" s="44">
        <v>4986</v>
      </c>
      <c r="E28" s="44">
        <v>450</v>
      </c>
      <c r="F28" s="44">
        <v>1383.15</v>
      </c>
      <c r="G28" s="16">
        <f t="shared" si="0"/>
        <v>46.54</v>
      </c>
      <c r="H28" s="16">
        <f t="shared" si="1"/>
        <v>27.74</v>
      </c>
      <c r="I28" s="44">
        <v>6648</v>
      </c>
      <c r="J28" s="44">
        <v>10060.84</v>
      </c>
    </row>
    <row r="29" spans="1:10" s="14" customFormat="1" x14ac:dyDescent="0.25">
      <c r="A29" s="15">
        <v>20</v>
      </c>
      <c r="B29" s="15" t="s">
        <v>34</v>
      </c>
      <c r="C29" s="44">
        <v>58015</v>
      </c>
      <c r="D29" s="44">
        <v>229497.05</v>
      </c>
      <c r="E29" s="44">
        <v>2455</v>
      </c>
      <c r="F29" s="44">
        <v>76398.58</v>
      </c>
      <c r="G29" s="16">
        <f t="shared" si="0"/>
        <v>4.2300000000000004</v>
      </c>
      <c r="H29" s="16">
        <f t="shared" si="1"/>
        <v>33.29</v>
      </c>
      <c r="I29" s="44">
        <v>37782</v>
      </c>
      <c r="J29" s="44">
        <v>265469.11</v>
      </c>
    </row>
    <row r="30" spans="1:10" s="14" customFormat="1" x14ac:dyDescent="0.25">
      <c r="A30" s="15">
        <v>21</v>
      </c>
      <c r="B30" s="15" t="s">
        <v>35</v>
      </c>
      <c r="C30" s="44">
        <v>6936</v>
      </c>
      <c r="D30" s="44">
        <v>348645.89</v>
      </c>
      <c r="E30" s="44">
        <v>2026</v>
      </c>
      <c r="F30" s="44">
        <v>193281.01</v>
      </c>
      <c r="G30" s="16">
        <f t="shared" si="0"/>
        <v>29.21</v>
      </c>
      <c r="H30" s="16">
        <f t="shared" si="1"/>
        <v>55.44</v>
      </c>
      <c r="I30" s="44">
        <v>15982</v>
      </c>
      <c r="J30" s="44">
        <v>696408.3</v>
      </c>
    </row>
    <row r="31" spans="1:10" s="14" customFormat="1" x14ac:dyDescent="0.25">
      <c r="A31" s="15">
        <v>22</v>
      </c>
      <c r="B31" s="15" t="s">
        <v>36</v>
      </c>
      <c r="C31" s="44">
        <v>1532</v>
      </c>
      <c r="D31" s="44">
        <v>7123</v>
      </c>
      <c r="E31" s="44">
        <v>651</v>
      </c>
      <c r="F31" s="44">
        <v>9824.98</v>
      </c>
      <c r="G31" s="16">
        <f t="shared" si="0"/>
        <v>42.49</v>
      </c>
      <c r="H31" s="16">
        <f t="shared" si="1"/>
        <v>137.93</v>
      </c>
      <c r="I31" s="44">
        <v>7952</v>
      </c>
      <c r="J31" s="44">
        <v>14860.07</v>
      </c>
    </row>
    <row r="32" spans="1:10" s="14" customFormat="1" x14ac:dyDescent="0.25">
      <c r="A32" s="15">
        <v>23</v>
      </c>
      <c r="B32" s="15" t="s">
        <v>37</v>
      </c>
      <c r="C32" s="44">
        <v>9988</v>
      </c>
      <c r="D32" s="44">
        <v>38508.79</v>
      </c>
      <c r="E32" s="44">
        <v>2853</v>
      </c>
      <c r="F32" s="44">
        <v>20170.46</v>
      </c>
      <c r="G32" s="16">
        <f t="shared" si="0"/>
        <v>28.56</v>
      </c>
      <c r="H32" s="16">
        <f t="shared" si="1"/>
        <v>52.38</v>
      </c>
      <c r="I32" s="44">
        <v>32637</v>
      </c>
      <c r="J32" s="44">
        <v>102013.75</v>
      </c>
    </row>
    <row r="33" spans="1:10" s="14" customFormat="1" x14ac:dyDescent="0.25">
      <c r="A33" s="15">
        <v>24</v>
      </c>
      <c r="B33" s="15" t="s">
        <v>38</v>
      </c>
      <c r="C33" s="44">
        <v>7820</v>
      </c>
      <c r="D33" s="44">
        <v>24371.02</v>
      </c>
      <c r="E33" s="44">
        <v>1687</v>
      </c>
      <c r="F33" s="44">
        <v>21272.62</v>
      </c>
      <c r="G33" s="16">
        <f t="shared" si="0"/>
        <v>21.57</v>
      </c>
      <c r="H33" s="16">
        <f t="shared" si="1"/>
        <v>87.29</v>
      </c>
      <c r="I33" s="44">
        <v>18659</v>
      </c>
      <c r="J33" s="44">
        <v>68714.240000000005</v>
      </c>
    </row>
    <row r="34" spans="1:10" s="14" customFormat="1" x14ac:dyDescent="0.25">
      <c r="A34" s="15">
        <v>25</v>
      </c>
      <c r="B34" s="15" t="s">
        <v>39</v>
      </c>
      <c r="C34" s="44">
        <v>13913</v>
      </c>
      <c r="D34" s="44">
        <v>37783.300000000003</v>
      </c>
      <c r="E34" s="44">
        <v>1016</v>
      </c>
      <c r="F34" s="44">
        <v>8693.0300000000007</v>
      </c>
      <c r="G34" s="16">
        <f t="shared" si="0"/>
        <v>7.3</v>
      </c>
      <c r="H34" s="16">
        <f t="shared" si="1"/>
        <v>23.01</v>
      </c>
      <c r="I34" s="44">
        <v>10467</v>
      </c>
      <c r="J34" s="44">
        <v>28615.52</v>
      </c>
    </row>
    <row r="35" spans="1:10" s="14" customFormat="1" x14ac:dyDescent="0.25">
      <c r="A35" s="15">
        <v>26</v>
      </c>
      <c r="B35" s="15" t="s">
        <v>40</v>
      </c>
      <c r="C35" s="44">
        <v>7957</v>
      </c>
      <c r="D35" s="44">
        <v>59184.39</v>
      </c>
      <c r="E35" s="44">
        <v>674</v>
      </c>
      <c r="F35" s="44">
        <v>10952.09</v>
      </c>
      <c r="G35" s="16">
        <f t="shared" si="0"/>
        <v>8.4700000000000006</v>
      </c>
      <c r="H35" s="16">
        <f t="shared" si="1"/>
        <v>18.510000000000002</v>
      </c>
      <c r="I35" s="44">
        <v>5912</v>
      </c>
      <c r="J35" s="44">
        <v>35465.53</v>
      </c>
    </row>
    <row r="36" spans="1:10" s="14" customFormat="1" x14ac:dyDescent="0.25">
      <c r="A36" s="15">
        <v>27</v>
      </c>
      <c r="B36" s="15" t="s">
        <v>41</v>
      </c>
      <c r="C36" s="44">
        <v>313686</v>
      </c>
      <c r="D36" s="44">
        <v>627281.31999999995</v>
      </c>
      <c r="E36" s="44">
        <v>10273</v>
      </c>
      <c r="F36" s="44">
        <v>433892.07</v>
      </c>
      <c r="G36" s="16">
        <f t="shared" si="0"/>
        <v>3.27</v>
      </c>
      <c r="H36" s="16">
        <f t="shared" si="1"/>
        <v>69.17</v>
      </c>
      <c r="I36" s="44">
        <v>73866</v>
      </c>
      <c r="J36" s="44">
        <v>1428013.3</v>
      </c>
    </row>
    <row r="37" spans="1:10" s="14" customFormat="1" x14ac:dyDescent="0.25">
      <c r="A37" s="15">
        <v>28</v>
      </c>
      <c r="B37" s="15" t="s">
        <v>42</v>
      </c>
      <c r="C37" s="44">
        <v>15033</v>
      </c>
      <c r="D37" s="44">
        <v>78020.33</v>
      </c>
      <c r="E37" s="44">
        <v>1714</v>
      </c>
      <c r="F37" s="44">
        <v>35293.96</v>
      </c>
      <c r="G37" s="16">
        <f t="shared" si="0"/>
        <v>11.4</v>
      </c>
      <c r="H37" s="16">
        <f t="shared" si="1"/>
        <v>45.24</v>
      </c>
      <c r="I37" s="44">
        <v>16906</v>
      </c>
      <c r="J37" s="44">
        <v>133028.56</v>
      </c>
    </row>
    <row r="38" spans="1:10" s="14" customFormat="1" x14ac:dyDescent="0.25">
      <c r="A38" s="15">
        <v>29</v>
      </c>
      <c r="B38" s="15" t="s">
        <v>43</v>
      </c>
      <c r="C38" s="44">
        <v>85277</v>
      </c>
      <c r="D38" s="44">
        <v>1555000</v>
      </c>
      <c r="E38" s="44">
        <v>18243</v>
      </c>
      <c r="F38" s="44">
        <v>619285.32999999996</v>
      </c>
      <c r="G38" s="16">
        <f t="shared" si="0"/>
        <v>21.39</v>
      </c>
      <c r="H38" s="16">
        <f t="shared" si="1"/>
        <v>39.83</v>
      </c>
      <c r="I38" s="44">
        <v>159751</v>
      </c>
      <c r="J38" s="44">
        <v>3004195.18</v>
      </c>
    </row>
    <row r="39" spans="1:10" s="14" customFormat="1" x14ac:dyDescent="0.25">
      <c r="A39" s="15">
        <v>30</v>
      </c>
      <c r="B39" s="15" t="s">
        <v>44</v>
      </c>
      <c r="C39" s="44">
        <v>9943</v>
      </c>
      <c r="D39" s="44">
        <v>61310</v>
      </c>
      <c r="E39" s="44">
        <v>1798</v>
      </c>
      <c r="F39" s="44">
        <v>20008.259999999998</v>
      </c>
      <c r="G39" s="16">
        <f t="shared" si="0"/>
        <v>18.079999999999998</v>
      </c>
      <c r="H39" s="16">
        <f t="shared" si="1"/>
        <v>32.630000000000003</v>
      </c>
      <c r="I39" s="44">
        <v>19889</v>
      </c>
      <c r="J39" s="44">
        <v>80930.41</v>
      </c>
    </row>
    <row r="40" spans="1:10" s="14" customFormat="1" x14ac:dyDescent="0.25">
      <c r="A40" s="15">
        <v>31</v>
      </c>
      <c r="B40" s="15" t="s">
        <v>45</v>
      </c>
      <c r="C40" s="44">
        <v>330</v>
      </c>
      <c r="D40" s="44">
        <v>2398.0100000000002</v>
      </c>
      <c r="E40" s="44">
        <v>791</v>
      </c>
      <c r="F40" s="44">
        <v>4072.12</v>
      </c>
      <c r="G40" s="16">
        <f t="shared" si="0"/>
        <v>239.7</v>
      </c>
      <c r="H40" s="16">
        <f t="shared" si="1"/>
        <v>169.81</v>
      </c>
      <c r="I40" s="44">
        <v>8432</v>
      </c>
      <c r="J40" s="44">
        <v>15319.51</v>
      </c>
    </row>
    <row r="41" spans="1:10" s="14" customFormat="1" x14ac:dyDescent="0.25">
      <c r="A41" s="15">
        <v>32</v>
      </c>
      <c r="B41" s="15" t="s">
        <v>46</v>
      </c>
      <c r="C41" s="44">
        <v>72592</v>
      </c>
      <c r="D41" s="44">
        <v>804240.58</v>
      </c>
      <c r="E41" s="44">
        <v>9799</v>
      </c>
      <c r="F41" s="44">
        <v>298982.37</v>
      </c>
      <c r="G41" s="16">
        <f t="shared" si="0"/>
        <v>13.5</v>
      </c>
      <c r="H41" s="16">
        <f t="shared" si="1"/>
        <v>37.18</v>
      </c>
      <c r="I41" s="44">
        <v>97465</v>
      </c>
      <c r="J41" s="44">
        <v>1268373.6299999999</v>
      </c>
    </row>
    <row r="42" spans="1:10" s="14" customFormat="1" x14ac:dyDescent="0.25">
      <c r="A42" s="15">
        <v>33</v>
      </c>
      <c r="B42" s="15" t="s">
        <v>47</v>
      </c>
      <c r="C42" s="44">
        <v>8201</v>
      </c>
      <c r="D42" s="44">
        <v>231000</v>
      </c>
      <c r="E42" s="44">
        <v>4314</v>
      </c>
      <c r="F42" s="44">
        <v>96046.22</v>
      </c>
      <c r="G42" s="16">
        <f t="shared" si="0"/>
        <v>52.6</v>
      </c>
      <c r="H42" s="16">
        <f t="shared" si="1"/>
        <v>41.58</v>
      </c>
      <c r="I42" s="44">
        <v>44230</v>
      </c>
      <c r="J42" s="44">
        <v>376100.2</v>
      </c>
    </row>
    <row r="43" spans="1:10" s="14" customFormat="1" x14ac:dyDescent="0.25">
      <c r="A43" s="35" t="s">
        <v>48</v>
      </c>
      <c r="B43" s="36"/>
      <c r="C43" s="44">
        <f>SUM(C10:C42)</f>
        <v>970815</v>
      </c>
      <c r="D43" s="44">
        <f>SUM(D10:D42)</f>
        <v>9436569.839999998</v>
      </c>
      <c r="E43" s="44">
        <f>SUM(E10:E42)</f>
        <v>122765</v>
      </c>
      <c r="F43" s="44">
        <f>SUM(F10:F42)</f>
        <v>3541653.5200000005</v>
      </c>
      <c r="G43" s="16">
        <f t="shared" si="0"/>
        <v>12.65</v>
      </c>
      <c r="H43" s="16">
        <f t="shared" si="1"/>
        <v>37.53</v>
      </c>
      <c r="I43" s="44">
        <f>SUM(I10:I42)</f>
        <v>1135955</v>
      </c>
      <c r="J43" s="44">
        <f>SUM(J10:J42)</f>
        <v>14182086.629999999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2" zoomScale="90" zoomScaleSheetLayoutView="90" workbookViewId="0">
      <selection activeCell="M35" sqref="M35"/>
    </sheetView>
  </sheetViews>
  <sheetFormatPr defaultRowHeight="15" x14ac:dyDescent="0.25"/>
  <cols>
    <col min="1" max="1" width="6.42578125" style="9" customWidth="1"/>
    <col min="2" max="2" width="20.85546875" style="9" customWidth="1"/>
    <col min="3" max="3" width="9.85546875" style="9" customWidth="1"/>
    <col min="4" max="4" width="11" style="9" customWidth="1"/>
    <col min="5" max="5" width="10" style="9" customWidth="1"/>
    <col min="6" max="6" width="12" style="9" customWidth="1"/>
    <col min="7" max="7" width="9.5703125" style="9" customWidth="1"/>
    <col min="8" max="8" width="9.42578125" style="9" customWidth="1"/>
    <col min="9" max="9" width="10.28515625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65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11957</v>
      </c>
      <c r="D10" s="44">
        <v>26237.91</v>
      </c>
      <c r="E10" s="44">
        <v>1116</v>
      </c>
      <c r="F10" s="44">
        <v>4198</v>
      </c>
      <c r="G10" s="16">
        <f t="shared" ref="G10:G43" si="0">ROUND((E10/C10)*100,2)</f>
        <v>9.33</v>
      </c>
      <c r="H10" s="16">
        <f t="shared" ref="H10:H43" si="1">ROUND((F10/D10)*100,2)</f>
        <v>16</v>
      </c>
      <c r="I10" s="44">
        <v>10260</v>
      </c>
      <c r="J10" s="44">
        <v>61700.2</v>
      </c>
    </row>
    <row r="11" spans="1:10" s="14" customFormat="1" x14ac:dyDescent="0.25">
      <c r="A11" s="15">
        <v>2</v>
      </c>
      <c r="B11" s="15" t="s">
        <v>16</v>
      </c>
      <c r="C11" s="44">
        <v>531</v>
      </c>
      <c r="D11" s="44">
        <v>2166</v>
      </c>
      <c r="E11" s="44">
        <v>57</v>
      </c>
      <c r="F11" s="44">
        <v>47.74</v>
      </c>
      <c r="G11" s="16">
        <f t="shared" si="0"/>
        <v>10.73</v>
      </c>
      <c r="H11" s="16">
        <f t="shared" si="1"/>
        <v>2.2000000000000002</v>
      </c>
      <c r="I11" s="44">
        <v>492</v>
      </c>
      <c r="J11" s="44">
        <v>1674.79</v>
      </c>
    </row>
    <row r="12" spans="1:10" s="14" customFormat="1" x14ac:dyDescent="0.25">
      <c r="A12" s="15">
        <v>3</v>
      </c>
      <c r="B12" s="15" t="s">
        <v>17</v>
      </c>
      <c r="C12" s="44">
        <v>2875</v>
      </c>
      <c r="D12" s="44">
        <v>20608.78</v>
      </c>
      <c r="E12" s="44">
        <v>288</v>
      </c>
      <c r="F12" s="44">
        <v>928</v>
      </c>
      <c r="G12" s="16">
        <f t="shared" si="0"/>
        <v>10.02</v>
      </c>
      <c r="H12" s="16">
        <f t="shared" si="1"/>
        <v>4.5</v>
      </c>
      <c r="I12" s="44">
        <v>2000</v>
      </c>
      <c r="J12" s="44">
        <v>9633.31</v>
      </c>
    </row>
    <row r="13" spans="1:10" s="14" customFormat="1" x14ac:dyDescent="0.25">
      <c r="A13" s="15">
        <v>4</v>
      </c>
      <c r="B13" s="15" t="s">
        <v>18</v>
      </c>
      <c r="C13" s="44">
        <v>369</v>
      </c>
      <c r="D13" s="44">
        <v>1055.69</v>
      </c>
      <c r="E13" s="44">
        <v>13</v>
      </c>
      <c r="F13" s="44">
        <v>17.559999999999999</v>
      </c>
      <c r="G13" s="16">
        <f t="shared" si="0"/>
        <v>3.52</v>
      </c>
      <c r="H13" s="16">
        <f t="shared" si="1"/>
        <v>1.66</v>
      </c>
      <c r="I13" s="44">
        <v>303</v>
      </c>
      <c r="J13" s="44">
        <v>817.1</v>
      </c>
    </row>
    <row r="14" spans="1:10" s="14" customFormat="1" x14ac:dyDescent="0.25">
      <c r="A14" s="15">
        <v>5</v>
      </c>
      <c r="B14" s="15" t="s">
        <v>19</v>
      </c>
      <c r="C14" s="44">
        <v>1160</v>
      </c>
      <c r="D14" s="44">
        <v>5680.48</v>
      </c>
      <c r="E14" s="44">
        <v>37</v>
      </c>
      <c r="F14" s="44">
        <v>96.47</v>
      </c>
      <c r="G14" s="16">
        <f t="shared" si="0"/>
        <v>3.19</v>
      </c>
      <c r="H14" s="16">
        <f t="shared" si="1"/>
        <v>1.7</v>
      </c>
      <c r="I14" s="44">
        <v>499</v>
      </c>
      <c r="J14" s="44">
        <v>1799.15</v>
      </c>
    </row>
    <row r="15" spans="1:10" s="14" customFormat="1" x14ac:dyDescent="0.25">
      <c r="A15" s="15">
        <v>6</v>
      </c>
      <c r="B15" s="15" t="s">
        <v>20</v>
      </c>
      <c r="C15" s="44">
        <v>1644</v>
      </c>
      <c r="D15" s="44">
        <v>3466.05</v>
      </c>
      <c r="E15" s="44">
        <v>124</v>
      </c>
      <c r="F15" s="44">
        <v>257.32</v>
      </c>
      <c r="G15" s="16">
        <f t="shared" si="0"/>
        <v>7.54</v>
      </c>
      <c r="H15" s="16">
        <f t="shared" si="1"/>
        <v>7.42</v>
      </c>
      <c r="I15" s="44">
        <v>1234</v>
      </c>
      <c r="J15" s="44">
        <v>5567.31</v>
      </c>
    </row>
    <row r="16" spans="1:10" s="14" customFormat="1" x14ac:dyDescent="0.25">
      <c r="A16" s="15">
        <v>7</v>
      </c>
      <c r="B16" s="15" t="s">
        <v>21</v>
      </c>
      <c r="C16" s="44">
        <v>402</v>
      </c>
      <c r="D16" s="44">
        <v>1870</v>
      </c>
      <c r="E16" s="44">
        <v>155</v>
      </c>
      <c r="F16" s="44">
        <v>185.65</v>
      </c>
      <c r="G16" s="16">
        <f t="shared" si="0"/>
        <v>38.56</v>
      </c>
      <c r="H16" s="16">
        <f t="shared" si="1"/>
        <v>9.93</v>
      </c>
      <c r="I16" s="44">
        <v>1281</v>
      </c>
      <c r="J16" s="44">
        <v>5102.43</v>
      </c>
    </row>
    <row r="17" spans="1:10" s="14" customFormat="1" x14ac:dyDescent="0.25">
      <c r="A17" s="15">
        <v>8</v>
      </c>
      <c r="B17" s="15" t="s">
        <v>22</v>
      </c>
      <c r="C17" s="44">
        <v>413</v>
      </c>
      <c r="D17" s="44">
        <v>919.16</v>
      </c>
      <c r="E17" s="44">
        <v>14</v>
      </c>
      <c r="F17" s="44">
        <v>9.4499999999999993</v>
      </c>
      <c r="G17" s="16">
        <f t="shared" si="0"/>
        <v>3.39</v>
      </c>
      <c r="H17" s="16">
        <f t="shared" si="1"/>
        <v>1.03</v>
      </c>
      <c r="I17" s="44">
        <v>122</v>
      </c>
      <c r="J17" s="44">
        <v>406.66</v>
      </c>
    </row>
    <row r="18" spans="1:10" s="14" customFormat="1" x14ac:dyDescent="0.25">
      <c r="A18" s="15">
        <v>9</v>
      </c>
      <c r="B18" s="15" t="s">
        <v>23</v>
      </c>
      <c r="C18" s="44">
        <v>870</v>
      </c>
      <c r="D18" s="44">
        <v>3300</v>
      </c>
      <c r="E18" s="44">
        <v>9</v>
      </c>
      <c r="F18" s="44">
        <v>7.17</v>
      </c>
      <c r="G18" s="16">
        <f t="shared" si="0"/>
        <v>1.03</v>
      </c>
      <c r="H18" s="16">
        <f t="shared" si="1"/>
        <v>0.22</v>
      </c>
      <c r="I18" s="44">
        <v>138</v>
      </c>
      <c r="J18" s="44">
        <v>463.25</v>
      </c>
    </row>
    <row r="19" spans="1:10" s="14" customFormat="1" x14ac:dyDescent="0.25">
      <c r="A19" s="15">
        <v>10</v>
      </c>
      <c r="B19" s="15" t="s">
        <v>24</v>
      </c>
      <c r="C19" s="44">
        <v>592</v>
      </c>
      <c r="D19" s="44">
        <v>2909.5</v>
      </c>
      <c r="E19" s="44">
        <v>9</v>
      </c>
      <c r="F19" s="44">
        <v>26.25</v>
      </c>
      <c r="G19" s="16">
        <f t="shared" si="0"/>
        <v>1.52</v>
      </c>
      <c r="H19" s="16">
        <f t="shared" si="1"/>
        <v>0.9</v>
      </c>
      <c r="I19" s="44">
        <v>207</v>
      </c>
      <c r="J19" s="44">
        <v>634.03</v>
      </c>
    </row>
    <row r="20" spans="1:10" s="14" customFormat="1" x14ac:dyDescent="0.25">
      <c r="A20" s="15">
        <v>11</v>
      </c>
      <c r="B20" s="15" t="s">
        <v>25</v>
      </c>
      <c r="C20" s="44">
        <v>55</v>
      </c>
      <c r="D20" s="44">
        <v>45</v>
      </c>
      <c r="E20" s="44">
        <v>0</v>
      </c>
      <c r="F20" s="44">
        <v>0</v>
      </c>
      <c r="G20" s="16">
        <f t="shared" si="0"/>
        <v>0</v>
      </c>
      <c r="H20" s="16">
        <f t="shared" si="1"/>
        <v>0</v>
      </c>
      <c r="I20" s="44">
        <v>18</v>
      </c>
      <c r="J20" s="44">
        <v>42.06</v>
      </c>
    </row>
    <row r="21" spans="1:10" s="14" customFormat="1" x14ac:dyDescent="0.25">
      <c r="A21" s="15">
        <v>12</v>
      </c>
      <c r="B21" s="15" t="s">
        <v>26</v>
      </c>
      <c r="C21" s="44">
        <v>541</v>
      </c>
      <c r="D21" s="44">
        <v>621.08000000000004</v>
      </c>
      <c r="E21" s="44">
        <v>30</v>
      </c>
      <c r="F21" s="44">
        <v>33.549999999999997</v>
      </c>
      <c r="G21" s="16">
        <f t="shared" si="0"/>
        <v>5.55</v>
      </c>
      <c r="H21" s="16">
        <f t="shared" si="1"/>
        <v>5.4</v>
      </c>
      <c r="I21" s="44">
        <v>325</v>
      </c>
      <c r="J21" s="44">
        <v>805.17</v>
      </c>
    </row>
    <row r="22" spans="1:10" s="14" customFormat="1" x14ac:dyDescent="0.25">
      <c r="A22" s="15">
        <v>13</v>
      </c>
      <c r="B22" s="15" t="s">
        <v>27</v>
      </c>
      <c r="C22" s="44">
        <v>2146</v>
      </c>
      <c r="D22" s="44">
        <v>13345</v>
      </c>
      <c r="E22" s="44">
        <v>550</v>
      </c>
      <c r="F22" s="44">
        <v>493.34</v>
      </c>
      <c r="G22" s="16">
        <f t="shared" si="0"/>
        <v>25.63</v>
      </c>
      <c r="H22" s="16">
        <f t="shared" si="1"/>
        <v>3.7</v>
      </c>
      <c r="I22" s="44">
        <v>2857</v>
      </c>
      <c r="J22" s="44">
        <v>6850.22</v>
      </c>
    </row>
    <row r="23" spans="1:10" s="14" customFormat="1" x14ac:dyDescent="0.25">
      <c r="A23" s="15">
        <v>14</v>
      </c>
      <c r="B23" s="15" t="s">
        <v>28</v>
      </c>
      <c r="C23" s="44">
        <v>1448</v>
      </c>
      <c r="D23" s="44">
        <v>3924.52</v>
      </c>
      <c r="E23" s="44">
        <v>45</v>
      </c>
      <c r="F23" s="44">
        <v>50.81</v>
      </c>
      <c r="G23" s="16">
        <f t="shared" si="0"/>
        <v>3.11</v>
      </c>
      <c r="H23" s="16">
        <f t="shared" si="1"/>
        <v>1.29</v>
      </c>
      <c r="I23" s="44">
        <v>508</v>
      </c>
      <c r="J23" s="44">
        <v>1553.13</v>
      </c>
    </row>
    <row r="24" spans="1:10" s="14" customFormat="1" x14ac:dyDescent="0.25">
      <c r="A24" s="15">
        <v>15</v>
      </c>
      <c r="B24" s="15" t="s">
        <v>29</v>
      </c>
      <c r="C24" s="44">
        <v>3348</v>
      </c>
      <c r="D24" s="44">
        <v>6931.69</v>
      </c>
      <c r="E24" s="44">
        <v>112</v>
      </c>
      <c r="F24" s="44">
        <v>128.38999999999999</v>
      </c>
      <c r="G24" s="16">
        <f t="shared" si="0"/>
        <v>3.35</v>
      </c>
      <c r="H24" s="16">
        <f t="shared" si="1"/>
        <v>1.85</v>
      </c>
      <c r="I24" s="44">
        <v>1069</v>
      </c>
      <c r="J24" s="44">
        <v>3459.99</v>
      </c>
    </row>
    <row r="25" spans="1:10" s="14" customFormat="1" x14ac:dyDescent="0.25">
      <c r="A25" s="15">
        <v>16</v>
      </c>
      <c r="B25" s="15" t="s">
        <v>30</v>
      </c>
      <c r="C25" s="44">
        <v>1663</v>
      </c>
      <c r="D25" s="44">
        <v>6195.49</v>
      </c>
      <c r="E25" s="44">
        <v>126</v>
      </c>
      <c r="F25" s="44">
        <v>135.78</v>
      </c>
      <c r="G25" s="16">
        <f t="shared" si="0"/>
        <v>7.58</v>
      </c>
      <c r="H25" s="16">
        <f t="shared" si="1"/>
        <v>2.19</v>
      </c>
      <c r="I25" s="44">
        <v>1208</v>
      </c>
      <c r="J25" s="44">
        <v>3706.06</v>
      </c>
    </row>
    <row r="26" spans="1:10" s="14" customFormat="1" x14ac:dyDescent="0.25">
      <c r="A26" s="15">
        <v>17</v>
      </c>
      <c r="B26" s="15" t="s">
        <v>31</v>
      </c>
      <c r="C26" s="44">
        <v>3461</v>
      </c>
      <c r="D26" s="44">
        <v>10129.629999999999</v>
      </c>
      <c r="E26" s="44">
        <v>70</v>
      </c>
      <c r="F26" s="44">
        <v>126.09</v>
      </c>
      <c r="G26" s="16">
        <f t="shared" si="0"/>
        <v>2.02</v>
      </c>
      <c r="H26" s="16">
        <f t="shared" si="1"/>
        <v>1.24</v>
      </c>
      <c r="I26" s="44">
        <v>944</v>
      </c>
      <c r="J26" s="44">
        <v>3400.47</v>
      </c>
    </row>
    <row r="27" spans="1:10" s="14" customFormat="1" x14ac:dyDescent="0.25">
      <c r="A27" s="15">
        <v>18</v>
      </c>
      <c r="B27" s="15" t="s">
        <v>32</v>
      </c>
      <c r="C27" s="44">
        <v>772</v>
      </c>
      <c r="D27" s="44">
        <v>4600</v>
      </c>
      <c r="E27" s="44">
        <v>95</v>
      </c>
      <c r="F27" s="44">
        <v>134.94</v>
      </c>
      <c r="G27" s="16">
        <f t="shared" si="0"/>
        <v>12.31</v>
      </c>
      <c r="H27" s="16">
        <f t="shared" si="1"/>
        <v>2.93</v>
      </c>
      <c r="I27" s="44">
        <v>995</v>
      </c>
      <c r="J27" s="44">
        <v>3595.35</v>
      </c>
    </row>
    <row r="28" spans="1:10" s="14" customFormat="1" x14ac:dyDescent="0.25">
      <c r="A28" s="15">
        <v>19</v>
      </c>
      <c r="B28" s="15" t="s">
        <v>33</v>
      </c>
      <c r="C28" s="44">
        <v>542</v>
      </c>
      <c r="D28" s="44">
        <v>1618</v>
      </c>
      <c r="E28" s="44">
        <v>13</v>
      </c>
      <c r="F28" s="44">
        <v>19.54</v>
      </c>
      <c r="G28" s="16">
        <f t="shared" si="0"/>
        <v>2.4</v>
      </c>
      <c r="H28" s="16">
        <f t="shared" si="1"/>
        <v>1.21</v>
      </c>
      <c r="I28" s="44">
        <v>203</v>
      </c>
      <c r="J28" s="44">
        <v>560.96</v>
      </c>
    </row>
    <row r="29" spans="1:10" s="14" customFormat="1" x14ac:dyDescent="0.25">
      <c r="A29" s="15">
        <v>20</v>
      </c>
      <c r="B29" s="15" t="s">
        <v>34</v>
      </c>
      <c r="C29" s="44">
        <v>2876</v>
      </c>
      <c r="D29" s="44">
        <v>14093.98</v>
      </c>
      <c r="E29" s="44">
        <v>53</v>
      </c>
      <c r="F29" s="44">
        <v>68.790000000000006</v>
      </c>
      <c r="G29" s="16">
        <f t="shared" si="0"/>
        <v>1.84</v>
      </c>
      <c r="H29" s="16">
        <f t="shared" si="1"/>
        <v>0.49</v>
      </c>
      <c r="I29" s="44">
        <v>1312</v>
      </c>
      <c r="J29" s="44">
        <v>3029.56</v>
      </c>
    </row>
    <row r="30" spans="1:10" s="14" customFormat="1" x14ac:dyDescent="0.25">
      <c r="A30" s="15">
        <v>21</v>
      </c>
      <c r="B30" s="15" t="s">
        <v>35</v>
      </c>
      <c r="C30" s="44">
        <v>510</v>
      </c>
      <c r="D30" s="44">
        <v>1085</v>
      </c>
      <c r="E30" s="44">
        <v>23</v>
      </c>
      <c r="F30" s="44">
        <v>51.09</v>
      </c>
      <c r="G30" s="16">
        <f t="shared" si="0"/>
        <v>4.51</v>
      </c>
      <c r="H30" s="16">
        <f t="shared" si="1"/>
        <v>4.71</v>
      </c>
      <c r="I30" s="44">
        <v>224</v>
      </c>
      <c r="J30" s="44">
        <v>963.7</v>
      </c>
    </row>
    <row r="31" spans="1:10" s="14" customFormat="1" x14ac:dyDescent="0.25">
      <c r="A31" s="15">
        <v>22</v>
      </c>
      <c r="B31" s="15" t="s">
        <v>36</v>
      </c>
      <c r="C31" s="44">
        <v>54</v>
      </c>
      <c r="D31" s="44">
        <v>265</v>
      </c>
      <c r="E31" s="44">
        <v>5</v>
      </c>
      <c r="F31" s="44">
        <v>5.07</v>
      </c>
      <c r="G31" s="16">
        <f t="shared" si="0"/>
        <v>9.26</v>
      </c>
      <c r="H31" s="16">
        <f t="shared" si="1"/>
        <v>1.91</v>
      </c>
      <c r="I31" s="44">
        <v>72</v>
      </c>
      <c r="J31" s="44">
        <v>282.05</v>
      </c>
    </row>
    <row r="32" spans="1:10" s="14" customFormat="1" x14ac:dyDescent="0.25">
      <c r="A32" s="15">
        <v>23</v>
      </c>
      <c r="B32" s="15" t="s">
        <v>37</v>
      </c>
      <c r="C32" s="44">
        <v>1229</v>
      </c>
      <c r="D32" s="44">
        <v>4311.1000000000004</v>
      </c>
      <c r="E32" s="44">
        <v>83</v>
      </c>
      <c r="F32" s="44">
        <v>168</v>
      </c>
      <c r="G32" s="16">
        <f t="shared" si="0"/>
        <v>6.75</v>
      </c>
      <c r="H32" s="16">
        <f t="shared" si="1"/>
        <v>3.9</v>
      </c>
      <c r="I32" s="44">
        <v>913</v>
      </c>
      <c r="J32" s="44">
        <v>3969.86</v>
      </c>
    </row>
    <row r="33" spans="1:10" s="14" customFormat="1" x14ac:dyDescent="0.25">
      <c r="A33" s="15">
        <v>24</v>
      </c>
      <c r="B33" s="15" t="s">
        <v>38</v>
      </c>
      <c r="C33" s="44">
        <v>415</v>
      </c>
      <c r="D33" s="44">
        <v>1487.18</v>
      </c>
      <c r="E33" s="44">
        <v>37</v>
      </c>
      <c r="F33" s="44">
        <v>78.78</v>
      </c>
      <c r="G33" s="16">
        <f t="shared" si="0"/>
        <v>8.92</v>
      </c>
      <c r="H33" s="16">
        <f t="shared" si="1"/>
        <v>5.3</v>
      </c>
      <c r="I33" s="44">
        <v>457</v>
      </c>
      <c r="J33" s="44">
        <v>1604.03</v>
      </c>
    </row>
    <row r="34" spans="1:10" s="14" customFormat="1" x14ac:dyDescent="0.25">
      <c r="A34" s="15">
        <v>25</v>
      </c>
      <c r="B34" s="15" t="s">
        <v>39</v>
      </c>
      <c r="C34" s="44">
        <v>628</v>
      </c>
      <c r="D34" s="44">
        <v>3474.29</v>
      </c>
      <c r="E34" s="44">
        <v>47</v>
      </c>
      <c r="F34" s="44">
        <v>90.89</v>
      </c>
      <c r="G34" s="16">
        <f t="shared" si="0"/>
        <v>7.48</v>
      </c>
      <c r="H34" s="16">
        <f t="shared" si="1"/>
        <v>2.62</v>
      </c>
      <c r="I34" s="44">
        <v>351</v>
      </c>
      <c r="J34" s="44">
        <v>1145.6300000000001</v>
      </c>
    </row>
    <row r="35" spans="1:10" s="14" customFormat="1" x14ac:dyDescent="0.25">
      <c r="A35" s="15">
        <v>26</v>
      </c>
      <c r="B35" s="15" t="s">
        <v>40</v>
      </c>
      <c r="C35" s="44">
        <v>96</v>
      </c>
      <c r="D35" s="44">
        <v>522</v>
      </c>
      <c r="E35" s="44">
        <v>32</v>
      </c>
      <c r="F35" s="44">
        <v>66.83</v>
      </c>
      <c r="G35" s="16">
        <f t="shared" si="0"/>
        <v>33.33</v>
      </c>
      <c r="H35" s="16">
        <f t="shared" si="1"/>
        <v>12.8</v>
      </c>
      <c r="I35" s="44">
        <v>314</v>
      </c>
      <c r="J35" s="44">
        <v>1078.17</v>
      </c>
    </row>
    <row r="36" spans="1:10" s="14" customFormat="1" x14ac:dyDescent="0.25">
      <c r="A36" s="15">
        <v>27</v>
      </c>
      <c r="B36" s="15" t="s">
        <v>41</v>
      </c>
      <c r="C36" s="44">
        <v>3801</v>
      </c>
      <c r="D36" s="44">
        <v>7595.22</v>
      </c>
      <c r="E36" s="44">
        <v>301</v>
      </c>
      <c r="F36" s="44">
        <v>647.55999999999995</v>
      </c>
      <c r="G36" s="16">
        <f t="shared" si="0"/>
        <v>7.92</v>
      </c>
      <c r="H36" s="16">
        <f t="shared" si="1"/>
        <v>8.5299999999999994</v>
      </c>
      <c r="I36" s="44">
        <v>3151</v>
      </c>
      <c r="J36" s="44">
        <v>14245.07</v>
      </c>
    </row>
    <row r="37" spans="1:10" s="14" customFormat="1" x14ac:dyDescent="0.25">
      <c r="A37" s="15">
        <v>28</v>
      </c>
      <c r="B37" s="15" t="s">
        <v>42</v>
      </c>
      <c r="C37" s="44">
        <v>989</v>
      </c>
      <c r="D37" s="44">
        <v>3073.25</v>
      </c>
      <c r="E37" s="44">
        <v>50</v>
      </c>
      <c r="F37" s="44">
        <v>115.27</v>
      </c>
      <c r="G37" s="16">
        <f t="shared" si="0"/>
        <v>5.0599999999999996</v>
      </c>
      <c r="H37" s="16">
        <f t="shared" si="1"/>
        <v>3.75</v>
      </c>
      <c r="I37" s="44">
        <v>615</v>
      </c>
      <c r="J37" s="44">
        <v>1990.34</v>
      </c>
    </row>
    <row r="38" spans="1:10" s="14" customFormat="1" x14ac:dyDescent="0.25">
      <c r="A38" s="15">
        <v>29</v>
      </c>
      <c r="B38" s="15" t="s">
        <v>43</v>
      </c>
      <c r="C38" s="44">
        <v>8650</v>
      </c>
      <c r="D38" s="44">
        <v>34128</v>
      </c>
      <c r="E38" s="44">
        <v>449</v>
      </c>
      <c r="F38" s="44">
        <v>1307.1500000000001</v>
      </c>
      <c r="G38" s="16">
        <f t="shared" si="0"/>
        <v>5.19</v>
      </c>
      <c r="H38" s="16">
        <f t="shared" si="1"/>
        <v>3.83</v>
      </c>
      <c r="I38" s="44">
        <v>4998</v>
      </c>
      <c r="J38" s="44">
        <v>25824.19</v>
      </c>
    </row>
    <row r="39" spans="1:10" s="14" customFormat="1" x14ac:dyDescent="0.25">
      <c r="A39" s="15">
        <v>30</v>
      </c>
      <c r="B39" s="15" t="s">
        <v>44</v>
      </c>
      <c r="C39" s="44">
        <v>366</v>
      </c>
      <c r="D39" s="44">
        <v>1250</v>
      </c>
      <c r="E39" s="44">
        <v>39</v>
      </c>
      <c r="F39" s="44">
        <v>35.479999999999997</v>
      </c>
      <c r="G39" s="16">
        <f t="shared" si="0"/>
        <v>10.66</v>
      </c>
      <c r="H39" s="16">
        <f t="shared" si="1"/>
        <v>2.84</v>
      </c>
      <c r="I39" s="44">
        <v>462</v>
      </c>
      <c r="J39" s="44">
        <v>1589.57</v>
      </c>
    </row>
    <row r="40" spans="1:10" s="14" customFormat="1" x14ac:dyDescent="0.25">
      <c r="A40" s="15">
        <v>31</v>
      </c>
      <c r="B40" s="15" t="s">
        <v>45</v>
      </c>
      <c r="C40" s="44">
        <v>541</v>
      </c>
      <c r="D40" s="44">
        <v>1522.4</v>
      </c>
      <c r="E40" s="44">
        <v>16</v>
      </c>
      <c r="F40" s="44">
        <v>37</v>
      </c>
      <c r="G40" s="16">
        <f t="shared" si="0"/>
        <v>2.96</v>
      </c>
      <c r="H40" s="16">
        <f t="shared" si="1"/>
        <v>2.4300000000000002</v>
      </c>
      <c r="I40" s="44">
        <v>267</v>
      </c>
      <c r="J40" s="44">
        <v>1072.44</v>
      </c>
    </row>
    <row r="41" spans="1:10" s="14" customFormat="1" x14ac:dyDescent="0.25">
      <c r="A41" s="15">
        <v>32</v>
      </c>
      <c r="B41" s="15" t="s">
        <v>46</v>
      </c>
      <c r="C41" s="44">
        <v>2664</v>
      </c>
      <c r="D41" s="44">
        <v>11000</v>
      </c>
      <c r="E41" s="44">
        <v>499</v>
      </c>
      <c r="F41" s="44">
        <v>1392.57</v>
      </c>
      <c r="G41" s="16">
        <f t="shared" si="0"/>
        <v>18.73</v>
      </c>
      <c r="H41" s="16">
        <f t="shared" si="1"/>
        <v>12.66</v>
      </c>
      <c r="I41" s="44">
        <v>5451</v>
      </c>
      <c r="J41" s="44">
        <v>31789.34</v>
      </c>
    </row>
    <row r="42" spans="1:10" s="14" customFormat="1" x14ac:dyDescent="0.25">
      <c r="A42" s="15">
        <v>33</v>
      </c>
      <c r="B42" s="15" t="s">
        <v>47</v>
      </c>
      <c r="C42" s="44">
        <v>812</v>
      </c>
      <c r="D42" s="44">
        <v>2600</v>
      </c>
      <c r="E42" s="44">
        <v>99</v>
      </c>
      <c r="F42" s="44">
        <v>184.21</v>
      </c>
      <c r="G42" s="16">
        <f t="shared" si="0"/>
        <v>12.19</v>
      </c>
      <c r="H42" s="16">
        <f t="shared" si="1"/>
        <v>7.09</v>
      </c>
      <c r="I42" s="44">
        <v>1041</v>
      </c>
      <c r="J42" s="44">
        <v>3936.46</v>
      </c>
    </row>
    <row r="43" spans="1:10" s="14" customFormat="1" x14ac:dyDescent="0.25">
      <c r="A43" s="35" t="s">
        <v>48</v>
      </c>
      <c r="B43" s="36"/>
      <c r="C43" s="44">
        <f>SUM(C10:C42)</f>
        <v>58420</v>
      </c>
      <c r="D43" s="44">
        <f>SUM(D10:D42)</f>
        <v>202031.40000000002</v>
      </c>
      <c r="E43" s="44">
        <f>SUM(E10:E42)</f>
        <v>4596</v>
      </c>
      <c r="F43" s="44">
        <f>SUM(F10:F42)</f>
        <v>11144.739999999998</v>
      </c>
      <c r="G43" s="16">
        <f t="shared" si="0"/>
        <v>7.87</v>
      </c>
      <c r="H43" s="16">
        <f t="shared" si="1"/>
        <v>5.52</v>
      </c>
      <c r="I43" s="44">
        <f>SUM(I10:I42)</f>
        <v>44291</v>
      </c>
      <c r="J43" s="44">
        <f>SUM(J10:J42)</f>
        <v>204292.05000000002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4" zoomScale="90" zoomScaleSheetLayoutView="90" workbookViewId="0">
      <selection activeCell="L11" sqref="L11"/>
    </sheetView>
  </sheetViews>
  <sheetFormatPr defaultRowHeight="15" x14ac:dyDescent="0.25"/>
  <cols>
    <col min="1" max="1" width="6.42578125" style="9" customWidth="1"/>
    <col min="2" max="2" width="32.7109375" style="9" customWidth="1"/>
    <col min="3" max="3" width="10.5703125" style="9" customWidth="1"/>
    <col min="4" max="4" width="12" style="9" customWidth="1"/>
    <col min="5" max="5" width="11" style="9" customWidth="1"/>
    <col min="6" max="6" width="12" style="9" customWidth="1"/>
    <col min="7" max="7" width="9.5703125" style="9" customWidth="1"/>
    <col min="8" max="8" width="9.140625" style="9" customWidth="1"/>
    <col min="9" max="9" width="12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67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57592</v>
      </c>
      <c r="D10" s="44">
        <v>314419.92</v>
      </c>
      <c r="E10" s="44">
        <v>8724</v>
      </c>
      <c r="F10" s="44">
        <v>56968.69</v>
      </c>
      <c r="G10" s="16">
        <f t="shared" ref="G10:G43" si="0">ROUND((E10/C10)*100,2)</f>
        <v>15.15</v>
      </c>
      <c r="H10" s="16">
        <f t="shared" ref="H10:H43" si="1">ROUND((F10/D10)*100,2)</f>
        <v>18.12</v>
      </c>
      <c r="I10" s="44">
        <v>132590</v>
      </c>
      <c r="J10" s="44">
        <v>1326056.99</v>
      </c>
    </row>
    <row r="11" spans="1:10" s="14" customFormat="1" x14ac:dyDescent="0.25">
      <c r="A11" s="15">
        <v>2</v>
      </c>
      <c r="B11" s="15" t="s">
        <v>16</v>
      </c>
      <c r="C11" s="44">
        <v>2153</v>
      </c>
      <c r="D11" s="44">
        <v>18530</v>
      </c>
      <c r="E11" s="44">
        <v>243</v>
      </c>
      <c r="F11" s="44">
        <v>1119.7</v>
      </c>
      <c r="G11" s="16">
        <f t="shared" si="0"/>
        <v>11.29</v>
      </c>
      <c r="H11" s="16">
        <f t="shared" si="1"/>
        <v>6.04</v>
      </c>
      <c r="I11" s="44">
        <v>5832</v>
      </c>
      <c r="J11" s="44">
        <v>43359.15</v>
      </c>
    </row>
    <row r="12" spans="1:10" s="14" customFormat="1" x14ac:dyDescent="0.25">
      <c r="A12" s="15">
        <v>3</v>
      </c>
      <c r="B12" s="15" t="s">
        <v>17</v>
      </c>
      <c r="C12" s="44">
        <v>6006</v>
      </c>
      <c r="D12" s="44">
        <v>87259.72</v>
      </c>
      <c r="E12" s="44">
        <v>855</v>
      </c>
      <c r="F12" s="44">
        <v>4347.3500000000004</v>
      </c>
      <c r="G12" s="16">
        <f t="shared" si="0"/>
        <v>14.24</v>
      </c>
      <c r="H12" s="16">
        <f t="shared" si="1"/>
        <v>4.9800000000000004</v>
      </c>
      <c r="I12" s="44">
        <v>12216</v>
      </c>
      <c r="J12" s="44">
        <v>101603.54</v>
      </c>
    </row>
    <row r="13" spans="1:10" s="14" customFormat="1" x14ac:dyDescent="0.25">
      <c r="A13" s="15">
        <v>4</v>
      </c>
      <c r="B13" s="15" t="s">
        <v>18</v>
      </c>
      <c r="C13" s="44">
        <v>1033</v>
      </c>
      <c r="D13" s="44">
        <v>9498.2099999999991</v>
      </c>
      <c r="E13" s="44">
        <v>133</v>
      </c>
      <c r="F13" s="44">
        <v>499.29</v>
      </c>
      <c r="G13" s="16">
        <f t="shared" si="0"/>
        <v>12.88</v>
      </c>
      <c r="H13" s="16">
        <f t="shared" si="1"/>
        <v>5.26</v>
      </c>
      <c r="I13" s="44">
        <v>4809</v>
      </c>
      <c r="J13" s="44">
        <v>30824.28</v>
      </c>
    </row>
    <row r="14" spans="1:10" s="14" customFormat="1" x14ac:dyDescent="0.25">
      <c r="A14" s="15">
        <v>5</v>
      </c>
      <c r="B14" s="15" t="s">
        <v>19</v>
      </c>
      <c r="C14" s="44">
        <v>3921</v>
      </c>
      <c r="D14" s="44">
        <v>30936.04</v>
      </c>
      <c r="E14" s="44">
        <v>602</v>
      </c>
      <c r="F14" s="44">
        <v>3127.04</v>
      </c>
      <c r="G14" s="16">
        <f t="shared" si="0"/>
        <v>15.35</v>
      </c>
      <c r="H14" s="16">
        <f t="shared" si="1"/>
        <v>10.11</v>
      </c>
      <c r="I14" s="44">
        <v>8807</v>
      </c>
      <c r="J14" s="44">
        <v>67361.320000000007</v>
      </c>
    </row>
    <row r="15" spans="1:10" s="14" customFormat="1" x14ac:dyDescent="0.25">
      <c r="A15" s="15">
        <v>6</v>
      </c>
      <c r="B15" s="15" t="s">
        <v>20</v>
      </c>
      <c r="C15" s="44">
        <v>7320</v>
      </c>
      <c r="D15" s="44">
        <v>46974.89</v>
      </c>
      <c r="E15" s="44">
        <v>1709</v>
      </c>
      <c r="F15" s="44">
        <v>11393.18</v>
      </c>
      <c r="G15" s="16">
        <f t="shared" si="0"/>
        <v>23.35</v>
      </c>
      <c r="H15" s="16">
        <f t="shared" si="1"/>
        <v>24.25</v>
      </c>
      <c r="I15" s="44">
        <v>22997</v>
      </c>
      <c r="J15" s="44">
        <v>189502.23</v>
      </c>
    </row>
    <row r="16" spans="1:10" s="14" customFormat="1" x14ac:dyDescent="0.25">
      <c r="A16" s="15">
        <v>7</v>
      </c>
      <c r="B16" s="15" t="s">
        <v>21</v>
      </c>
      <c r="C16" s="44">
        <v>1766</v>
      </c>
      <c r="D16" s="44">
        <v>27400</v>
      </c>
      <c r="E16" s="44">
        <v>1192</v>
      </c>
      <c r="F16" s="44">
        <v>5240.5600000000004</v>
      </c>
      <c r="G16" s="16">
        <f t="shared" si="0"/>
        <v>67.5</v>
      </c>
      <c r="H16" s="16">
        <f t="shared" si="1"/>
        <v>19.13</v>
      </c>
      <c r="I16" s="44">
        <v>16749</v>
      </c>
      <c r="J16" s="44">
        <v>117865.51</v>
      </c>
    </row>
    <row r="17" spans="1:10" s="14" customFormat="1" x14ac:dyDescent="0.25">
      <c r="A17" s="15">
        <v>8</v>
      </c>
      <c r="B17" s="15" t="s">
        <v>22</v>
      </c>
      <c r="C17" s="44">
        <v>1611</v>
      </c>
      <c r="D17" s="44">
        <v>13018.8</v>
      </c>
      <c r="E17" s="44">
        <v>84</v>
      </c>
      <c r="F17" s="44">
        <v>303.49</v>
      </c>
      <c r="G17" s="16">
        <f t="shared" si="0"/>
        <v>5.21</v>
      </c>
      <c r="H17" s="16">
        <f t="shared" si="1"/>
        <v>2.33</v>
      </c>
      <c r="I17" s="44">
        <v>2096</v>
      </c>
      <c r="J17" s="44">
        <v>11667.37</v>
      </c>
    </row>
    <row r="18" spans="1:10" s="14" customFormat="1" x14ac:dyDescent="0.25">
      <c r="A18" s="15">
        <v>9</v>
      </c>
      <c r="B18" s="15" t="s">
        <v>23</v>
      </c>
      <c r="C18" s="44">
        <v>320</v>
      </c>
      <c r="D18" s="44">
        <v>16000</v>
      </c>
      <c r="E18" s="44">
        <v>159</v>
      </c>
      <c r="F18" s="44">
        <v>694.18</v>
      </c>
      <c r="G18" s="16">
        <f t="shared" si="0"/>
        <v>49.69</v>
      </c>
      <c r="H18" s="16">
        <f t="shared" si="1"/>
        <v>4.34</v>
      </c>
      <c r="I18" s="44">
        <v>2263</v>
      </c>
      <c r="J18" s="44">
        <v>21541.48</v>
      </c>
    </row>
    <row r="19" spans="1:10" s="14" customFormat="1" x14ac:dyDescent="0.25">
      <c r="A19" s="15">
        <v>10</v>
      </c>
      <c r="B19" s="15" t="s">
        <v>24</v>
      </c>
      <c r="C19" s="44">
        <v>766</v>
      </c>
      <c r="D19" s="44">
        <v>12909.6</v>
      </c>
      <c r="E19" s="44">
        <v>288</v>
      </c>
      <c r="F19" s="44">
        <v>1496.25</v>
      </c>
      <c r="G19" s="16">
        <f t="shared" si="0"/>
        <v>37.6</v>
      </c>
      <c r="H19" s="16">
        <f t="shared" si="1"/>
        <v>11.59</v>
      </c>
      <c r="I19" s="44">
        <v>4206</v>
      </c>
      <c r="J19" s="44">
        <v>38242.86</v>
      </c>
    </row>
    <row r="20" spans="1:10" s="14" customFormat="1" x14ac:dyDescent="0.25">
      <c r="A20" s="15">
        <v>11</v>
      </c>
      <c r="B20" s="15" t="s">
        <v>25</v>
      </c>
      <c r="C20" s="44">
        <v>75</v>
      </c>
      <c r="D20" s="44">
        <v>155</v>
      </c>
      <c r="E20" s="44">
        <v>3</v>
      </c>
      <c r="F20" s="44">
        <v>16.72</v>
      </c>
      <c r="G20" s="16">
        <f t="shared" si="0"/>
        <v>4</v>
      </c>
      <c r="H20" s="16">
        <f t="shared" si="1"/>
        <v>10.79</v>
      </c>
      <c r="I20" s="44">
        <v>86</v>
      </c>
      <c r="J20" s="44">
        <v>538.75</v>
      </c>
    </row>
    <row r="21" spans="1:10" s="14" customFormat="1" x14ac:dyDescent="0.25">
      <c r="A21" s="15">
        <v>12</v>
      </c>
      <c r="B21" s="15" t="s">
        <v>26</v>
      </c>
      <c r="C21" s="44">
        <v>392</v>
      </c>
      <c r="D21" s="44">
        <v>1445.42</v>
      </c>
      <c r="E21" s="44">
        <v>101</v>
      </c>
      <c r="F21" s="44">
        <v>483.81</v>
      </c>
      <c r="G21" s="16">
        <f t="shared" si="0"/>
        <v>25.77</v>
      </c>
      <c r="H21" s="16">
        <f t="shared" si="1"/>
        <v>33.47</v>
      </c>
      <c r="I21" s="44">
        <v>1807</v>
      </c>
      <c r="J21" s="44">
        <v>13930.95</v>
      </c>
    </row>
    <row r="22" spans="1:10" s="14" customFormat="1" x14ac:dyDescent="0.25">
      <c r="A22" s="15">
        <v>13</v>
      </c>
      <c r="B22" s="15" t="s">
        <v>27</v>
      </c>
      <c r="C22" s="44">
        <v>2572</v>
      </c>
      <c r="D22" s="44">
        <v>71479.44</v>
      </c>
      <c r="E22" s="44">
        <v>1096</v>
      </c>
      <c r="F22" s="44">
        <v>5570.85</v>
      </c>
      <c r="G22" s="16">
        <f t="shared" si="0"/>
        <v>42.61</v>
      </c>
      <c r="H22" s="16">
        <f t="shared" si="1"/>
        <v>7.79</v>
      </c>
      <c r="I22" s="44">
        <v>20207</v>
      </c>
      <c r="J22" s="44">
        <v>172134.56</v>
      </c>
    </row>
    <row r="23" spans="1:10" s="14" customFormat="1" x14ac:dyDescent="0.25">
      <c r="A23" s="15">
        <v>14</v>
      </c>
      <c r="B23" s="15" t="s">
        <v>28</v>
      </c>
      <c r="C23" s="44">
        <v>1624</v>
      </c>
      <c r="D23" s="44">
        <v>11022.44</v>
      </c>
      <c r="E23" s="44">
        <v>249</v>
      </c>
      <c r="F23" s="44">
        <v>1177.01</v>
      </c>
      <c r="G23" s="16">
        <f t="shared" si="0"/>
        <v>15.33</v>
      </c>
      <c r="H23" s="16">
        <f t="shared" si="1"/>
        <v>10.68</v>
      </c>
      <c r="I23" s="44">
        <v>3994</v>
      </c>
      <c r="J23" s="44">
        <v>28127.94</v>
      </c>
    </row>
    <row r="24" spans="1:10" s="14" customFormat="1" x14ac:dyDescent="0.25">
      <c r="A24" s="15">
        <v>15</v>
      </c>
      <c r="B24" s="15" t="s">
        <v>29</v>
      </c>
      <c r="C24" s="44">
        <v>8507</v>
      </c>
      <c r="D24" s="44">
        <v>36523.300000000003</v>
      </c>
      <c r="E24" s="44">
        <v>1135</v>
      </c>
      <c r="F24" s="44">
        <v>5411.59</v>
      </c>
      <c r="G24" s="16">
        <f t="shared" si="0"/>
        <v>13.34</v>
      </c>
      <c r="H24" s="16">
        <f t="shared" si="1"/>
        <v>14.82</v>
      </c>
      <c r="I24" s="44">
        <v>18620</v>
      </c>
      <c r="J24" s="44">
        <v>142127.75</v>
      </c>
    </row>
    <row r="25" spans="1:10" s="14" customFormat="1" x14ac:dyDescent="0.25">
      <c r="A25" s="15">
        <v>16</v>
      </c>
      <c r="B25" s="15" t="s">
        <v>30</v>
      </c>
      <c r="C25" s="44">
        <v>2647</v>
      </c>
      <c r="D25" s="44">
        <v>31677.02</v>
      </c>
      <c r="E25" s="44">
        <v>708</v>
      </c>
      <c r="F25" s="44">
        <v>3687.12</v>
      </c>
      <c r="G25" s="16">
        <f t="shared" si="0"/>
        <v>26.75</v>
      </c>
      <c r="H25" s="16">
        <f t="shared" si="1"/>
        <v>11.64</v>
      </c>
      <c r="I25" s="44">
        <v>14341</v>
      </c>
      <c r="J25" s="44">
        <v>100974.76</v>
      </c>
    </row>
    <row r="26" spans="1:10" s="14" customFormat="1" x14ac:dyDescent="0.25">
      <c r="A26" s="15">
        <v>17</v>
      </c>
      <c r="B26" s="15" t="s">
        <v>31</v>
      </c>
      <c r="C26" s="44">
        <v>6592</v>
      </c>
      <c r="D26" s="44">
        <v>30174.43</v>
      </c>
      <c r="E26" s="44">
        <v>562</v>
      </c>
      <c r="F26" s="44">
        <v>2504.63</v>
      </c>
      <c r="G26" s="16">
        <f t="shared" si="0"/>
        <v>8.5299999999999994</v>
      </c>
      <c r="H26" s="16">
        <f t="shared" si="1"/>
        <v>8.3000000000000007</v>
      </c>
      <c r="I26" s="44">
        <v>9734</v>
      </c>
      <c r="J26" s="44">
        <v>70457.960000000006</v>
      </c>
    </row>
    <row r="27" spans="1:10" s="14" customFormat="1" x14ac:dyDescent="0.25">
      <c r="A27" s="15">
        <v>18</v>
      </c>
      <c r="B27" s="15" t="s">
        <v>32</v>
      </c>
      <c r="C27" s="44">
        <v>2998</v>
      </c>
      <c r="D27" s="44">
        <v>40610</v>
      </c>
      <c r="E27" s="44">
        <v>1801</v>
      </c>
      <c r="F27" s="44">
        <v>7300.67</v>
      </c>
      <c r="G27" s="16">
        <f t="shared" si="0"/>
        <v>60.07</v>
      </c>
      <c r="H27" s="16">
        <f t="shared" si="1"/>
        <v>17.98</v>
      </c>
      <c r="I27" s="44">
        <v>26111</v>
      </c>
      <c r="J27" s="44">
        <v>193207.2</v>
      </c>
    </row>
    <row r="28" spans="1:10" s="14" customFormat="1" x14ac:dyDescent="0.25">
      <c r="A28" s="15">
        <v>19</v>
      </c>
      <c r="B28" s="15" t="s">
        <v>33</v>
      </c>
      <c r="C28" s="44">
        <v>638</v>
      </c>
      <c r="D28" s="44">
        <v>3876</v>
      </c>
      <c r="E28" s="44">
        <v>55</v>
      </c>
      <c r="F28" s="44">
        <v>429.91</v>
      </c>
      <c r="G28" s="16">
        <f t="shared" si="0"/>
        <v>8.6199999999999992</v>
      </c>
      <c r="H28" s="16">
        <f t="shared" si="1"/>
        <v>11.09</v>
      </c>
      <c r="I28" s="44">
        <v>1381</v>
      </c>
      <c r="J28" s="44">
        <v>10166.94</v>
      </c>
    </row>
    <row r="29" spans="1:10" s="14" customFormat="1" x14ac:dyDescent="0.25">
      <c r="A29" s="15">
        <v>20</v>
      </c>
      <c r="B29" s="15" t="s">
        <v>34</v>
      </c>
      <c r="C29" s="44">
        <v>3800</v>
      </c>
      <c r="D29" s="44">
        <v>26561.81</v>
      </c>
      <c r="E29" s="44">
        <v>533</v>
      </c>
      <c r="F29" s="44">
        <v>3488.78</v>
      </c>
      <c r="G29" s="16">
        <f t="shared" si="0"/>
        <v>14.03</v>
      </c>
      <c r="H29" s="16">
        <f t="shared" si="1"/>
        <v>13.13</v>
      </c>
      <c r="I29" s="44">
        <v>17038</v>
      </c>
      <c r="J29" s="44">
        <v>119569.09</v>
      </c>
    </row>
    <row r="30" spans="1:10" s="14" customFormat="1" x14ac:dyDescent="0.25">
      <c r="A30" s="15">
        <v>21</v>
      </c>
      <c r="B30" s="15" t="s">
        <v>35</v>
      </c>
      <c r="C30" s="44">
        <v>1110</v>
      </c>
      <c r="D30" s="44">
        <v>15788.35</v>
      </c>
      <c r="E30" s="44">
        <v>433</v>
      </c>
      <c r="F30" s="44">
        <v>2681.92</v>
      </c>
      <c r="G30" s="16">
        <f t="shared" si="0"/>
        <v>39.01</v>
      </c>
      <c r="H30" s="16">
        <f t="shared" si="1"/>
        <v>16.989999999999998</v>
      </c>
      <c r="I30" s="44">
        <v>7465</v>
      </c>
      <c r="J30" s="44">
        <v>57539.15</v>
      </c>
    </row>
    <row r="31" spans="1:10" s="14" customFormat="1" x14ac:dyDescent="0.25">
      <c r="A31" s="15">
        <v>22</v>
      </c>
      <c r="B31" s="15" t="s">
        <v>36</v>
      </c>
      <c r="C31" s="44">
        <v>152</v>
      </c>
      <c r="D31" s="44">
        <v>2014</v>
      </c>
      <c r="E31" s="44">
        <v>100</v>
      </c>
      <c r="F31" s="44">
        <v>261.41000000000003</v>
      </c>
      <c r="G31" s="16">
        <f t="shared" si="0"/>
        <v>65.790000000000006</v>
      </c>
      <c r="H31" s="16">
        <f t="shared" si="1"/>
        <v>12.98</v>
      </c>
      <c r="I31" s="44">
        <v>1123</v>
      </c>
      <c r="J31" s="44">
        <v>8637.7900000000009</v>
      </c>
    </row>
    <row r="32" spans="1:10" s="14" customFormat="1" x14ac:dyDescent="0.25">
      <c r="A32" s="15">
        <v>23</v>
      </c>
      <c r="B32" s="15" t="s">
        <v>37</v>
      </c>
      <c r="C32" s="44">
        <v>8765</v>
      </c>
      <c r="D32" s="44">
        <v>40593.15</v>
      </c>
      <c r="E32" s="44">
        <v>679</v>
      </c>
      <c r="F32" s="44">
        <v>3392.19</v>
      </c>
      <c r="G32" s="16">
        <f t="shared" si="0"/>
        <v>7.75</v>
      </c>
      <c r="H32" s="16">
        <f t="shared" si="1"/>
        <v>8.36</v>
      </c>
      <c r="I32" s="44">
        <v>15915</v>
      </c>
      <c r="J32" s="44">
        <v>123038.34</v>
      </c>
    </row>
    <row r="33" spans="1:10" s="14" customFormat="1" x14ac:dyDescent="0.25">
      <c r="A33" s="15">
        <v>24</v>
      </c>
      <c r="B33" s="15" t="s">
        <v>38</v>
      </c>
      <c r="C33" s="44">
        <v>585</v>
      </c>
      <c r="D33" s="44">
        <v>16730.46</v>
      </c>
      <c r="E33" s="44">
        <v>310</v>
      </c>
      <c r="F33" s="44">
        <v>1184.01</v>
      </c>
      <c r="G33" s="16">
        <f t="shared" si="0"/>
        <v>52.99</v>
      </c>
      <c r="H33" s="16">
        <f t="shared" si="1"/>
        <v>7.08</v>
      </c>
      <c r="I33" s="44">
        <v>7568</v>
      </c>
      <c r="J33" s="44">
        <v>58735.06</v>
      </c>
    </row>
    <row r="34" spans="1:10" s="14" customFormat="1" x14ac:dyDescent="0.25">
      <c r="A34" s="15">
        <v>25</v>
      </c>
      <c r="B34" s="15" t="s">
        <v>39</v>
      </c>
      <c r="C34" s="44">
        <v>2513</v>
      </c>
      <c r="D34" s="44">
        <v>23344.42</v>
      </c>
      <c r="E34" s="44">
        <v>693</v>
      </c>
      <c r="F34" s="44">
        <v>3132.28</v>
      </c>
      <c r="G34" s="16">
        <f t="shared" si="0"/>
        <v>27.58</v>
      </c>
      <c r="H34" s="16">
        <f t="shared" si="1"/>
        <v>13.42</v>
      </c>
      <c r="I34" s="44">
        <v>6828</v>
      </c>
      <c r="J34" s="44">
        <v>48152.89</v>
      </c>
    </row>
    <row r="35" spans="1:10" s="14" customFormat="1" x14ac:dyDescent="0.25">
      <c r="A35" s="15">
        <v>26</v>
      </c>
      <c r="B35" s="15" t="s">
        <v>40</v>
      </c>
      <c r="C35" s="44">
        <v>813</v>
      </c>
      <c r="D35" s="44">
        <v>9200</v>
      </c>
      <c r="E35" s="44">
        <v>296</v>
      </c>
      <c r="F35" s="44">
        <v>1146.51</v>
      </c>
      <c r="G35" s="16">
        <f t="shared" si="0"/>
        <v>36.409999999999997</v>
      </c>
      <c r="H35" s="16">
        <f t="shared" si="1"/>
        <v>12.46</v>
      </c>
      <c r="I35" s="44">
        <v>5903</v>
      </c>
      <c r="J35" s="44">
        <v>41371.050000000003</v>
      </c>
    </row>
    <row r="36" spans="1:10" s="14" customFormat="1" x14ac:dyDescent="0.25">
      <c r="A36" s="15">
        <v>27</v>
      </c>
      <c r="B36" s="15" t="s">
        <v>41</v>
      </c>
      <c r="C36" s="44">
        <v>15520</v>
      </c>
      <c r="D36" s="44">
        <v>155025.24</v>
      </c>
      <c r="E36" s="44">
        <v>4098</v>
      </c>
      <c r="F36" s="44">
        <v>27068.13</v>
      </c>
      <c r="G36" s="16">
        <f t="shared" si="0"/>
        <v>26.4</v>
      </c>
      <c r="H36" s="16">
        <f t="shared" si="1"/>
        <v>17.46</v>
      </c>
      <c r="I36" s="44">
        <v>58293</v>
      </c>
      <c r="J36" s="44">
        <v>521776.14</v>
      </c>
    </row>
    <row r="37" spans="1:10" s="14" customFormat="1" x14ac:dyDescent="0.25">
      <c r="A37" s="15">
        <v>28</v>
      </c>
      <c r="B37" s="15" t="s">
        <v>42</v>
      </c>
      <c r="C37" s="44">
        <v>3631</v>
      </c>
      <c r="D37" s="44">
        <v>16982.669999999998</v>
      </c>
      <c r="E37" s="44">
        <v>614</v>
      </c>
      <c r="F37" s="44">
        <v>4130.3100000000004</v>
      </c>
      <c r="G37" s="16">
        <f t="shared" si="0"/>
        <v>16.91</v>
      </c>
      <c r="H37" s="16">
        <f t="shared" si="1"/>
        <v>24.32</v>
      </c>
      <c r="I37" s="44">
        <v>8936</v>
      </c>
      <c r="J37" s="44">
        <v>71422.42</v>
      </c>
    </row>
    <row r="38" spans="1:10" s="14" customFormat="1" x14ac:dyDescent="0.25">
      <c r="A38" s="15">
        <v>29</v>
      </c>
      <c r="B38" s="15" t="s">
        <v>43</v>
      </c>
      <c r="C38" s="44">
        <v>20015</v>
      </c>
      <c r="D38" s="44">
        <v>290200</v>
      </c>
      <c r="E38" s="44">
        <v>9417</v>
      </c>
      <c r="F38" s="44">
        <v>73613.600000000006</v>
      </c>
      <c r="G38" s="16">
        <f t="shared" si="0"/>
        <v>47.05</v>
      </c>
      <c r="H38" s="16">
        <f t="shared" si="1"/>
        <v>25.37</v>
      </c>
      <c r="I38" s="44">
        <v>137429</v>
      </c>
      <c r="J38" s="44">
        <v>1340793.32</v>
      </c>
    </row>
    <row r="39" spans="1:10" s="14" customFormat="1" x14ac:dyDescent="0.25">
      <c r="A39" s="15">
        <v>30</v>
      </c>
      <c r="B39" s="15" t="s">
        <v>44</v>
      </c>
      <c r="C39" s="44">
        <v>1060</v>
      </c>
      <c r="D39" s="44">
        <v>11675</v>
      </c>
      <c r="E39" s="44">
        <v>467</v>
      </c>
      <c r="F39" s="44">
        <v>2007.32</v>
      </c>
      <c r="G39" s="16">
        <f t="shared" si="0"/>
        <v>44.06</v>
      </c>
      <c r="H39" s="16">
        <f t="shared" si="1"/>
        <v>17.190000000000001</v>
      </c>
      <c r="I39" s="44">
        <v>6607</v>
      </c>
      <c r="J39" s="44">
        <v>43901.97</v>
      </c>
    </row>
    <row r="40" spans="1:10" s="14" customFormat="1" x14ac:dyDescent="0.25">
      <c r="A40" s="15">
        <v>31</v>
      </c>
      <c r="B40" s="15" t="s">
        <v>45</v>
      </c>
      <c r="C40" s="44">
        <v>411</v>
      </c>
      <c r="D40" s="44">
        <v>2497.5</v>
      </c>
      <c r="E40" s="44">
        <v>175</v>
      </c>
      <c r="F40" s="44">
        <v>1070.23</v>
      </c>
      <c r="G40" s="16">
        <f t="shared" si="0"/>
        <v>42.58</v>
      </c>
      <c r="H40" s="16">
        <f t="shared" si="1"/>
        <v>42.85</v>
      </c>
      <c r="I40" s="44">
        <v>3544</v>
      </c>
      <c r="J40" s="44">
        <v>29161.93</v>
      </c>
    </row>
    <row r="41" spans="1:10" s="14" customFormat="1" x14ac:dyDescent="0.25">
      <c r="A41" s="15">
        <v>32</v>
      </c>
      <c r="B41" s="15" t="s">
        <v>46</v>
      </c>
      <c r="C41" s="44">
        <v>13712</v>
      </c>
      <c r="D41" s="44">
        <v>207000</v>
      </c>
      <c r="E41" s="44">
        <v>5291</v>
      </c>
      <c r="F41" s="44">
        <v>24275.06</v>
      </c>
      <c r="G41" s="16">
        <f t="shared" si="0"/>
        <v>38.590000000000003</v>
      </c>
      <c r="H41" s="16">
        <f t="shared" si="1"/>
        <v>11.73</v>
      </c>
      <c r="I41" s="44">
        <v>91975</v>
      </c>
      <c r="J41" s="44">
        <v>835845.67</v>
      </c>
    </row>
    <row r="42" spans="1:10" s="14" customFormat="1" x14ac:dyDescent="0.25">
      <c r="A42" s="15">
        <v>33</v>
      </c>
      <c r="B42" s="15" t="s">
        <v>47</v>
      </c>
      <c r="C42" s="44">
        <v>5887</v>
      </c>
      <c r="D42" s="44">
        <v>59670</v>
      </c>
      <c r="E42" s="44">
        <v>3894</v>
      </c>
      <c r="F42" s="44">
        <v>26408.37</v>
      </c>
      <c r="G42" s="16">
        <f t="shared" si="0"/>
        <v>66.150000000000006</v>
      </c>
      <c r="H42" s="16">
        <f t="shared" si="1"/>
        <v>44.26</v>
      </c>
      <c r="I42" s="44">
        <v>29730</v>
      </c>
      <c r="J42" s="44">
        <v>201804.07</v>
      </c>
    </row>
    <row r="43" spans="1:10" s="14" customFormat="1" x14ac:dyDescent="0.25">
      <c r="A43" s="35" t="s">
        <v>48</v>
      </c>
      <c r="B43" s="36"/>
      <c r="C43" s="44">
        <f>SUM(C10:C42)</f>
        <v>186507</v>
      </c>
      <c r="D43" s="44">
        <f>SUM(D10:D42)</f>
        <v>1681192.83</v>
      </c>
      <c r="E43" s="44">
        <f>SUM(E10:E42)</f>
        <v>46699</v>
      </c>
      <c r="F43" s="44">
        <f>SUM(F10:F42)</f>
        <v>285632.16000000003</v>
      </c>
      <c r="G43" s="16">
        <f t="shared" si="0"/>
        <v>25.04</v>
      </c>
      <c r="H43" s="16">
        <f t="shared" si="1"/>
        <v>16.989999999999998</v>
      </c>
      <c r="I43" s="44">
        <f>SUM(I10:I42)</f>
        <v>707200</v>
      </c>
      <c r="J43" s="44">
        <f>SUM(J10:J42)</f>
        <v>6181440.4299999997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SheetLayoutView="100" workbookViewId="0">
      <selection activeCell="L8" sqref="L8"/>
    </sheetView>
  </sheetViews>
  <sheetFormatPr defaultRowHeight="15" x14ac:dyDescent="0.25"/>
  <cols>
    <col min="1" max="1" width="6.42578125" style="9" customWidth="1"/>
    <col min="2" max="2" width="32.85546875" style="9" customWidth="1"/>
    <col min="3" max="3" width="11" style="9" customWidth="1"/>
    <col min="4" max="4" width="11.28515625" style="9" customWidth="1"/>
    <col min="5" max="5" width="11" style="9" customWidth="1"/>
    <col min="6" max="6" width="12" style="9" customWidth="1"/>
    <col min="7" max="7" width="9.5703125" style="9" customWidth="1"/>
    <col min="8" max="8" width="9.42578125" style="9" customWidth="1"/>
    <col min="9" max="9" width="11.5703125" style="9" customWidth="1"/>
    <col min="10" max="10" width="12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68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69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2021 - 22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7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44">
        <v>26026</v>
      </c>
      <c r="D10" s="44">
        <v>44937.919999999998</v>
      </c>
      <c r="E10" s="44">
        <v>7769</v>
      </c>
      <c r="F10" s="44">
        <v>49778.84</v>
      </c>
      <c r="G10" s="16">
        <f t="shared" ref="G10:G43" si="0">ROUND((E10/C10)*100,2)</f>
        <v>29.85</v>
      </c>
      <c r="H10" s="16">
        <f t="shared" ref="H10:H43" si="1">ROUND((F10/D10)*100,2)</f>
        <v>110.77</v>
      </c>
      <c r="I10" s="44">
        <v>117020</v>
      </c>
      <c r="J10" s="44">
        <v>253006.13</v>
      </c>
    </row>
    <row r="11" spans="1:10" s="14" customFormat="1" x14ac:dyDescent="0.25">
      <c r="A11" s="15">
        <v>2</v>
      </c>
      <c r="B11" s="15" t="s">
        <v>16</v>
      </c>
      <c r="C11" s="44">
        <v>5590</v>
      </c>
      <c r="D11" s="44">
        <v>30537</v>
      </c>
      <c r="E11" s="44">
        <v>217</v>
      </c>
      <c r="F11" s="44">
        <v>507.58</v>
      </c>
      <c r="G11" s="16">
        <f t="shared" si="0"/>
        <v>3.88</v>
      </c>
      <c r="H11" s="16">
        <f t="shared" si="1"/>
        <v>1.66</v>
      </c>
      <c r="I11" s="44">
        <v>3478</v>
      </c>
      <c r="J11" s="44">
        <v>2767.17</v>
      </c>
    </row>
    <row r="12" spans="1:10" s="14" customFormat="1" x14ac:dyDescent="0.25">
      <c r="A12" s="15">
        <v>3</v>
      </c>
      <c r="B12" s="15" t="s">
        <v>17</v>
      </c>
      <c r="C12" s="44">
        <v>6196</v>
      </c>
      <c r="D12" s="44">
        <v>22537.83</v>
      </c>
      <c r="E12" s="44">
        <v>3666</v>
      </c>
      <c r="F12" s="44">
        <v>2556.41</v>
      </c>
      <c r="G12" s="16">
        <f t="shared" si="0"/>
        <v>59.17</v>
      </c>
      <c r="H12" s="16">
        <f t="shared" si="1"/>
        <v>11.34</v>
      </c>
      <c r="I12" s="44">
        <v>20975</v>
      </c>
      <c r="J12" s="44">
        <v>14066.05</v>
      </c>
    </row>
    <row r="13" spans="1:10" s="14" customFormat="1" x14ac:dyDescent="0.25">
      <c r="A13" s="15">
        <v>4</v>
      </c>
      <c r="B13" s="15" t="s">
        <v>18</v>
      </c>
      <c r="C13" s="44">
        <v>1649</v>
      </c>
      <c r="D13" s="44">
        <v>4360</v>
      </c>
      <c r="E13" s="44">
        <v>1696</v>
      </c>
      <c r="F13" s="44">
        <v>1266.1099999999999</v>
      </c>
      <c r="G13" s="16">
        <f t="shared" si="0"/>
        <v>102.85</v>
      </c>
      <c r="H13" s="16">
        <f t="shared" si="1"/>
        <v>29.04</v>
      </c>
      <c r="I13" s="44">
        <v>8091</v>
      </c>
      <c r="J13" s="44">
        <v>3563.58</v>
      </c>
    </row>
    <row r="14" spans="1:10" s="14" customFormat="1" x14ac:dyDescent="0.25">
      <c r="A14" s="15">
        <v>5</v>
      </c>
      <c r="B14" s="15" t="s">
        <v>19</v>
      </c>
      <c r="C14" s="44">
        <v>16960</v>
      </c>
      <c r="D14" s="44">
        <v>53023.360000000001</v>
      </c>
      <c r="E14" s="44">
        <v>1426</v>
      </c>
      <c r="F14" s="44">
        <v>828.38</v>
      </c>
      <c r="G14" s="16">
        <f t="shared" si="0"/>
        <v>8.41</v>
      </c>
      <c r="H14" s="16">
        <f t="shared" si="1"/>
        <v>1.56</v>
      </c>
      <c r="I14" s="44">
        <v>7745</v>
      </c>
      <c r="J14" s="44">
        <v>5283.52</v>
      </c>
    </row>
    <row r="15" spans="1:10" s="14" customFormat="1" x14ac:dyDescent="0.25">
      <c r="A15" s="15">
        <v>6</v>
      </c>
      <c r="B15" s="15" t="s">
        <v>20</v>
      </c>
      <c r="C15" s="44">
        <v>4460</v>
      </c>
      <c r="D15" s="44">
        <v>12400.05</v>
      </c>
      <c r="E15" s="44">
        <v>2733</v>
      </c>
      <c r="F15" s="44">
        <v>1395.07</v>
      </c>
      <c r="G15" s="16">
        <f t="shared" si="0"/>
        <v>61.28</v>
      </c>
      <c r="H15" s="16">
        <f t="shared" si="1"/>
        <v>11.25</v>
      </c>
      <c r="I15" s="44">
        <v>29907</v>
      </c>
      <c r="J15" s="44">
        <v>12188.4</v>
      </c>
    </row>
    <row r="16" spans="1:10" s="14" customFormat="1" x14ac:dyDescent="0.25">
      <c r="A16" s="15">
        <v>7</v>
      </c>
      <c r="B16" s="15" t="s">
        <v>21</v>
      </c>
      <c r="C16" s="44">
        <v>12415</v>
      </c>
      <c r="D16" s="44">
        <v>19790</v>
      </c>
      <c r="E16" s="44">
        <v>4791</v>
      </c>
      <c r="F16" s="44">
        <v>5655.24</v>
      </c>
      <c r="G16" s="16">
        <f t="shared" si="0"/>
        <v>38.590000000000003</v>
      </c>
      <c r="H16" s="16">
        <f t="shared" si="1"/>
        <v>28.58</v>
      </c>
      <c r="I16" s="44">
        <v>37501</v>
      </c>
      <c r="J16" s="44">
        <v>23934.78</v>
      </c>
    </row>
    <row r="17" spans="1:10" s="14" customFormat="1" x14ac:dyDescent="0.25">
      <c r="A17" s="15">
        <v>8</v>
      </c>
      <c r="B17" s="15" t="s">
        <v>22</v>
      </c>
      <c r="C17" s="44">
        <v>4410</v>
      </c>
      <c r="D17" s="44">
        <v>11780.24</v>
      </c>
      <c r="E17" s="44">
        <v>2120</v>
      </c>
      <c r="F17" s="44">
        <v>1398.77</v>
      </c>
      <c r="G17" s="16">
        <f t="shared" si="0"/>
        <v>48.07</v>
      </c>
      <c r="H17" s="16">
        <f t="shared" si="1"/>
        <v>11.87</v>
      </c>
      <c r="I17" s="44">
        <v>7704</v>
      </c>
      <c r="J17" s="44">
        <v>6113.76</v>
      </c>
    </row>
    <row r="18" spans="1:10" s="14" customFormat="1" x14ac:dyDescent="0.25">
      <c r="A18" s="15">
        <v>9</v>
      </c>
      <c r="B18" s="15" t="s">
        <v>23</v>
      </c>
      <c r="C18" s="44">
        <v>1490</v>
      </c>
      <c r="D18" s="44">
        <v>3725</v>
      </c>
      <c r="E18" s="44">
        <v>591</v>
      </c>
      <c r="F18" s="44">
        <v>340.79</v>
      </c>
      <c r="G18" s="16">
        <f t="shared" si="0"/>
        <v>39.659999999999997</v>
      </c>
      <c r="H18" s="16">
        <f t="shared" si="1"/>
        <v>9.15</v>
      </c>
      <c r="I18" s="44">
        <v>3026</v>
      </c>
      <c r="J18" s="44">
        <v>1499.36</v>
      </c>
    </row>
    <row r="19" spans="1:10" s="14" customFormat="1" x14ac:dyDescent="0.25">
      <c r="A19" s="15">
        <v>10</v>
      </c>
      <c r="B19" s="15" t="s">
        <v>24</v>
      </c>
      <c r="C19" s="44">
        <v>11860</v>
      </c>
      <c r="D19" s="44">
        <v>17948.599999999999</v>
      </c>
      <c r="E19" s="44">
        <v>7883</v>
      </c>
      <c r="F19" s="44">
        <v>3395.99</v>
      </c>
      <c r="G19" s="16">
        <f t="shared" si="0"/>
        <v>66.47</v>
      </c>
      <c r="H19" s="16">
        <f t="shared" si="1"/>
        <v>18.920000000000002</v>
      </c>
      <c r="I19" s="44">
        <v>35208</v>
      </c>
      <c r="J19" s="44">
        <v>12238.46</v>
      </c>
    </row>
    <row r="20" spans="1:10" s="14" customFormat="1" x14ac:dyDescent="0.25">
      <c r="A20" s="15">
        <v>11</v>
      </c>
      <c r="B20" s="15" t="s">
        <v>25</v>
      </c>
      <c r="C20" s="44">
        <v>1350</v>
      </c>
      <c r="D20" s="44">
        <v>1300</v>
      </c>
      <c r="E20" s="44">
        <v>26</v>
      </c>
      <c r="F20" s="44">
        <v>110</v>
      </c>
      <c r="G20" s="16">
        <f t="shared" si="0"/>
        <v>1.93</v>
      </c>
      <c r="H20" s="16">
        <f t="shared" si="1"/>
        <v>8.4600000000000009</v>
      </c>
      <c r="I20" s="44">
        <v>360</v>
      </c>
      <c r="J20" s="44">
        <v>364.1</v>
      </c>
    </row>
    <row r="21" spans="1:10" s="14" customFormat="1" x14ac:dyDescent="0.25">
      <c r="A21" s="15">
        <v>12</v>
      </c>
      <c r="B21" s="15" t="s">
        <v>26</v>
      </c>
      <c r="C21" s="44">
        <v>1020</v>
      </c>
      <c r="D21" s="44">
        <v>760.93</v>
      </c>
      <c r="E21" s="44">
        <v>149</v>
      </c>
      <c r="F21" s="44">
        <v>112.69</v>
      </c>
      <c r="G21" s="16">
        <f t="shared" si="0"/>
        <v>14.61</v>
      </c>
      <c r="H21" s="16">
        <f t="shared" si="1"/>
        <v>14.81</v>
      </c>
      <c r="I21" s="44">
        <v>4096</v>
      </c>
      <c r="J21" s="44">
        <v>1233.95</v>
      </c>
    </row>
    <row r="22" spans="1:10" s="14" customFormat="1" x14ac:dyDescent="0.25">
      <c r="A22" s="15">
        <v>13</v>
      </c>
      <c r="B22" s="15" t="s">
        <v>27</v>
      </c>
      <c r="C22" s="44">
        <v>1676</v>
      </c>
      <c r="D22" s="44">
        <v>13392.08</v>
      </c>
      <c r="E22" s="44">
        <v>482</v>
      </c>
      <c r="F22" s="44">
        <v>349.5</v>
      </c>
      <c r="G22" s="16">
        <f t="shared" si="0"/>
        <v>28.76</v>
      </c>
      <c r="H22" s="16">
        <f t="shared" si="1"/>
        <v>2.61</v>
      </c>
      <c r="I22" s="44">
        <v>6385</v>
      </c>
      <c r="J22" s="44">
        <v>11018.16</v>
      </c>
    </row>
    <row r="23" spans="1:10" s="14" customFormat="1" x14ac:dyDescent="0.25">
      <c r="A23" s="15">
        <v>14</v>
      </c>
      <c r="B23" s="15" t="s">
        <v>28</v>
      </c>
      <c r="C23" s="44">
        <v>4532</v>
      </c>
      <c r="D23" s="44">
        <v>10282.040000000001</v>
      </c>
      <c r="E23" s="44">
        <v>2092</v>
      </c>
      <c r="F23" s="44">
        <v>1649.25</v>
      </c>
      <c r="G23" s="16">
        <f t="shared" si="0"/>
        <v>46.16</v>
      </c>
      <c r="H23" s="16">
        <f t="shared" si="1"/>
        <v>16.04</v>
      </c>
      <c r="I23" s="44">
        <v>6563</v>
      </c>
      <c r="J23" s="44">
        <v>5871.55</v>
      </c>
    </row>
    <row r="24" spans="1:10" s="14" customFormat="1" x14ac:dyDescent="0.25">
      <c r="A24" s="15">
        <v>15</v>
      </c>
      <c r="B24" s="15" t="s">
        <v>29</v>
      </c>
      <c r="C24" s="44">
        <v>8628</v>
      </c>
      <c r="D24" s="44">
        <v>22080.68</v>
      </c>
      <c r="E24" s="44">
        <v>659</v>
      </c>
      <c r="F24" s="44">
        <v>500.9</v>
      </c>
      <c r="G24" s="16">
        <f t="shared" si="0"/>
        <v>7.64</v>
      </c>
      <c r="H24" s="16">
        <f t="shared" si="1"/>
        <v>2.27</v>
      </c>
      <c r="I24" s="44">
        <v>13892</v>
      </c>
      <c r="J24" s="44">
        <v>4855.75</v>
      </c>
    </row>
    <row r="25" spans="1:10" s="14" customFormat="1" x14ac:dyDescent="0.25">
      <c r="A25" s="15">
        <v>16</v>
      </c>
      <c r="B25" s="15" t="s">
        <v>30</v>
      </c>
      <c r="C25" s="44">
        <v>4759</v>
      </c>
      <c r="D25" s="44">
        <v>20299.560000000001</v>
      </c>
      <c r="E25" s="44">
        <v>352</v>
      </c>
      <c r="F25" s="44">
        <v>585.75</v>
      </c>
      <c r="G25" s="16">
        <f t="shared" si="0"/>
        <v>7.4</v>
      </c>
      <c r="H25" s="16">
        <f t="shared" si="1"/>
        <v>2.89</v>
      </c>
      <c r="I25" s="44">
        <v>5642</v>
      </c>
      <c r="J25" s="44">
        <v>1506.61</v>
      </c>
    </row>
    <row r="26" spans="1:10" s="14" customFormat="1" x14ac:dyDescent="0.25">
      <c r="A26" s="15">
        <v>17</v>
      </c>
      <c r="B26" s="15" t="s">
        <v>31</v>
      </c>
      <c r="C26" s="44">
        <v>22223</v>
      </c>
      <c r="D26" s="44">
        <v>41893.06</v>
      </c>
      <c r="E26" s="44">
        <v>3508</v>
      </c>
      <c r="F26" s="44">
        <v>4066.14</v>
      </c>
      <c r="G26" s="16">
        <f t="shared" si="0"/>
        <v>15.79</v>
      </c>
      <c r="H26" s="16">
        <f t="shared" si="1"/>
        <v>9.7100000000000009</v>
      </c>
      <c r="I26" s="44">
        <v>40686</v>
      </c>
      <c r="J26" s="44">
        <v>51241.74</v>
      </c>
    </row>
    <row r="27" spans="1:10" s="14" customFormat="1" x14ac:dyDescent="0.25">
      <c r="A27" s="15">
        <v>18</v>
      </c>
      <c r="B27" s="15" t="s">
        <v>32</v>
      </c>
      <c r="C27" s="44">
        <v>21624</v>
      </c>
      <c r="D27" s="44">
        <v>85171</v>
      </c>
      <c r="E27" s="44">
        <v>953</v>
      </c>
      <c r="F27" s="44">
        <v>512.59</v>
      </c>
      <c r="G27" s="16">
        <f t="shared" si="0"/>
        <v>4.41</v>
      </c>
      <c r="H27" s="16">
        <f t="shared" si="1"/>
        <v>0.6</v>
      </c>
      <c r="I27" s="44">
        <v>11809</v>
      </c>
      <c r="J27" s="44">
        <v>7571.41</v>
      </c>
    </row>
    <row r="28" spans="1:10" s="14" customFormat="1" x14ac:dyDescent="0.25">
      <c r="A28" s="15">
        <v>19</v>
      </c>
      <c r="B28" s="15" t="s">
        <v>33</v>
      </c>
      <c r="C28" s="44">
        <v>967</v>
      </c>
      <c r="D28" s="44">
        <v>1312</v>
      </c>
      <c r="E28" s="44">
        <v>1570</v>
      </c>
      <c r="F28" s="44">
        <v>876.79</v>
      </c>
      <c r="G28" s="16">
        <f t="shared" si="0"/>
        <v>162.36000000000001</v>
      </c>
      <c r="H28" s="16">
        <f t="shared" si="1"/>
        <v>66.83</v>
      </c>
      <c r="I28" s="44">
        <v>8553</v>
      </c>
      <c r="J28" s="44">
        <v>3373.65</v>
      </c>
    </row>
    <row r="29" spans="1:10" s="14" customFormat="1" x14ac:dyDescent="0.25">
      <c r="A29" s="15">
        <v>20</v>
      </c>
      <c r="B29" s="15" t="s">
        <v>34</v>
      </c>
      <c r="C29" s="44">
        <v>5677</v>
      </c>
      <c r="D29" s="44">
        <v>21315.32</v>
      </c>
      <c r="E29" s="44">
        <v>1863</v>
      </c>
      <c r="F29" s="44">
        <v>1003.04</v>
      </c>
      <c r="G29" s="16">
        <f t="shared" si="0"/>
        <v>32.82</v>
      </c>
      <c r="H29" s="16">
        <f t="shared" si="1"/>
        <v>4.71</v>
      </c>
      <c r="I29" s="44">
        <v>14068</v>
      </c>
      <c r="J29" s="44">
        <v>6898.42</v>
      </c>
    </row>
    <row r="30" spans="1:10" s="14" customFormat="1" x14ac:dyDescent="0.25">
      <c r="A30" s="15">
        <v>21</v>
      </c>
      <c r="B30" s="15" t="s">
        <v>35</v>
      </c>
      <c r="C30" s="44">
        <v>2077</v>
      </c>
      <c r="D30" s="44">
        <v>2379.2800000000002</v>
      </c>
      <c r="E30" s="44">
        <v>464</v>
      </c>
      <c r="F30" s="44">
        <v>3040.76</v>
      </c>
      <c r="G30" s="16">
        <f t="shared" si="0"/>
        <v>22.34</v>
      </c>
      <c r="H30" s="16">
        <f t="shared" si="1"/>
        <v>127.8</v>
      </c>
      <c r="I30" s="44">
        <v>10004</v>
      </c>
      <c r="J30" s="44">
        <v>15251.15</v>
      </c>
    </row>
    <row r="31" spans="1:10" s="14" customFormat="1" x14ac:dyDescent="0.25">
      <c r="A31" s="15">
        <v>22</v>
      </c>
      <c r="B31" s="15" t="s">
        <v>36</v>
      </c>
      <c r="C31" s="44">
        <v>2718</v>
      </c>
      <c r="D31" s="44">
        <v>3027</v>
      </c>
      <c r="E31" s="44">
        <v>1012</v>
      </c>
      <c r="F31" s="44">
        <v>388.9</v>
      </c>
      <c r="G31" s="16">
        <f t="shared" si="0"/>
        <v>37.229999999999997</v>
      </c>
      <c r="H31" s="16">
        <f t="shared" si="1"/>
        <v>12.85</v>
      </c>
      <c r="I31" s="44">
        <v>7740</v>
      </c>
      <c r="J31" s="44">
        <v>2246.39</v>
      </c>
    </row>
    <row r="32" spans="1:10" s="14" customFormat="1" x14ac:dyDescent="0.25">
      <c r="A32" s="15">
        <v>23</v>
      </c>
      <c r="B32" s="15" t="s">
        <v>37</v>
      </c>
      <c r="C32" s="44">
        <v>14906</v>
      </c>
      <c r="D32" s="44">
        <v>28122.95</v>
      </c>
      <c r="E32" s="44">
        <v>1474</v>
      </c>
      <c r="F32" s="44">
        <v>12699.06</v>
      </c>
      <c r="G32" s="16">
        <f t="shared" si="0"/>
        <v>9.89</v>
      </c>
      <c r="H32" s="16">
        <f t="shared" si="1"/>
        <v>45.16</v>
      </c>
      <c r="I32" s="44">
        <v>18465</v>
      </c>
      <c r="J32" s="44">
        <v>15826.49</v>
      </c>
    </row>
    <row r="33" spans="1:10" s="14" customFormat="1" x14ac:dyDescent="0.25">
      <c r="A33" s="15">
        <v>24</v>
      </c>
      <c r="B33" s="15" t="s">
        <v>38</v>
      </c>
      <c r="C33" s="44">
        <v>8286</v>
      </c>
      <c r="D33" s="44">
        <v>5461.52</v>
      </c>
      <c r="E33" s="44">
        <v>4447</v>
      </c>
      <c r="F33" s="44">
        <v>2204.8000000000002</v>
      </c>
      <c r="G33" s="16">
        <f t="shared" si="0"/>
        <v>53.67</v>
      </c>
      <c r="H33" s="16">
        <f t="shared" si="1"/>
        <v>40.369999999999997</v>
      </c>
      <c r="I33" s="44">
        <v>28048</v>
      </c>
      <c r="J33" s="44">
        <v>9507.2900000000009</v>
      </c>
    </row>
    <row r="34" spans="1:10" s="14" customFormat="1" x14ac:dyDescent="0.25">
      <c r="A34" s="15">
        <v>25</v>
      </c>
      <c r="B34" s="15" t="s">
        <v>39</v>
      </c>
      <c r="C34" s="44">
        <v>2762</v>
      </c>
      <c r="D34" s="44">
        <v>12317.64</v>
      </c>
      <c r="E34" s="44">
        <v>344</v>
      </c>
      <c r="F34" s="44">
        <v>316.22000000000003</v>
      </c>
      <c r="G34" s="16">
        <f t="shared" si="0"/>
        <v>12.45</v>
      </c>
      <c r="H34" s="16">
        <f t="shared" si="1"/>
        <v>2.57</v>
      </c>
      <c r="I34" s="44">
        <v>4925</v>
      </c>
      <c r="J34" s="44">
        <v>2011.92</v>
      </c>
    </row>
    <row r="35" spans="1:10" s="14" customFormat="1" x14ac:dyDescent="0.25">
      <c r="A35" s="15">
        <v>26</v>
      </c>
      <c r="B35" s="15" t="s">
        <v>40</v>
      </c>
      <c r="C35" s="44">
        <v>1022</v>
      </c>
      <c r="D35" s="44">
        <v>1798.79</v>
      </c>
      <c r="E35" s="44">
        <v>174</v>
      </c>
      <c r="F35" s="44">
        <v>646.79999999999995</v>
      </c>
      <c r="G35" s="16">
        <f t="shared" si="0"/>
        <v>17.03</v>
      </c>
      <c r="H35" s="16">
        <f t="shared" si="1"/>
        <v>35.96</v>
      </c>
      <c r="I35" s="44">
        <v>647</v>
      </c>
      <c r="J35" s="44">
        <v>2759.15</v>
      </c>
    </row>
    <row r="36" spans="1:10" s="14" customFormat="1" x14ac:dyDescent="0.25">
      <c r="A36" s="15">
        <v>27</v>
      </c>
      <c r="B36" s="15" t="s">
        <v>41</v>
      </c>
      <c r="C36" s="44">
        <v>4237</v>
      </c>
      <c r="D36" s="44">
        <v>8264.2800000000007</v>
      </c>
      <c r="E36" s="44">
        <v>2574</v>
      </c>
      <c r="F36" s="44">
        <v>5803.07</v>
      </c>
      <c r="G36" s="16">
        <f t="shared" si="0"/>
        <v>60.75</v>
      </c>
      <c r="H36" s="16">
        <f t="shared" si="1"/>
        <v>70.22</v>
      </c>
      <c r="I36" s="44">
        <v>35604</v>
      </c>
      <c r="J36" s="44">
        <v>18971.23</v>
      </c>
    </row>
    <row r="37" spans="1:10" s="14" customFormat="1" x14ac:dyDescent="0.25">
      <c r="A37" s="15">
        <v>28</v>
      </c>
      <c r="B37" s="15" t="s">
        <v>42</v>
      </c>
      <c r="C37" s="44">
        <v>4578</v>
      </c>
      <c r="D37" s="44">
        <v>4254.1099999999997</v>
      </c>
      <c r="E37" s="44">
        <v>803</v>
      </c>
      <c r="F37" s="44">
        <v>772.9</v>
      </c>
      <c r="G37" s="16">
        <f t="shared" si="0"/>
        <v>17.54</v>
      </c>
      <c r="H37" s="16">
        <f t="shared" si="1"/>
        <v>18.170000000000002</v>
      </c>
      <c r="I37" s="44">
        <v>10408</v>
      </c>
      <c r="J37" s="44">
        <v>6848.39</v>
      </c>
    </row>
    <row r="38" spans="1:10" s="14" customFormat="1" x14ac:dyDescent="0.25">
      <c r="A38" s="15">
        <v>29</v>
      </c>
      <c r="B38" s="15" t="s">
        <v>43</v>
      </c>
      <c r="C38" s="44">
        <v>14748</v>
      </c>
      <c r="D38" s="44">
        <v>30200</v>
      </c>
      <c r="E38" s="44">
        <v>5836</v>
      </c>
      <c r="F38" s="44">
        <v>4347.42</v>
      </c>
      <c r="G38" s="16">
        <f t="shared" si="0"/>
        <v>39.57</v>
      </c>
      <c r="H38" s="16">
        <f t="shared" si="1"/>
        <v>14.4</v>
      </c>
      <c r="I38" s="44">
        <v>89103</v>
      </c>
      <c r="J38" s="44">
        <v>57786.96</v>
      </c>
    </row>
    <row r="39" spans="1:10" s="14" customFormat="1" x14ac:dyDescent="0.25">
      <c r="A39" s="15">
        <v>30</v>
      </c>
      <c r="B39" s="15" t="s">
        <v>44</v>
      </c>
      <c r="C39" s="44">
        <v>1342</v>
      </c>
      <c r="D39" s="44">
        <v>1718</v>
      </c>
      <c r="E39" s="44">
        <v>653</v>
      </c>
      <c r="F39" s="44">
        <v>337.62</v>
      </c>
      <c r="G39" s="16">
        <f t="shared" si="0"/>
        <v>48.66</v>
      </c>
      <c r="H39" s="16">
        <f t="shared" si="1"/>
        <v>19.649999999999999</v>
      </c>
      <c r="I39" s="44">
        <v>11069</v>
      </c>
      <c r="J39" s="44">
        <v>4475.8</v>
      </c>
    </row>
    <row r="40" spans="1:10" s="14" customFormat="1" x14ac:dyDescent="0.25">
      <c r="A40" s="15">
        <v>31</v>
      </c>
      <c r="B40" s="15" t="s">
        <v>45</v>
      </c>
      <c r="C40" s="44">
        <v>5491</v>
      </c>
      <c r="D40" s="44">
        <v>5759.61</v>
      </c>
      <c r="E40" s="44">
        <v>502</v>
      </c>
      <c r="F40" s="44">
        <v>279.47000000000003</v>
      </c>
      <c r="G40" s="16">
        <f t="shared" si="0"/>
        <v>9.14</v>
      </c>
      <c r="H40" s="16">
        <f t="shared" si="1"/>
        <v>4.8499999999999996</v>
      </c>
      <c r="I40" s="44">
        <v>7912</v>
      </c>
      <c r="J40" s="44">
        <v>3120.33</v>
      </c>
    </row>
    <row r="41" spans="1:10" s="14" customFormat="1" x14ac:dyDescent="0.25">
      <c r="A41" s="15">
        <v>32</v>
      </c>
      <c r="B41" s="15" t="s">
        <v>46</v>
      </c>
      <c r="C41" s="44">
        <v>14137</v>
      </c>
      <c r="D41" s="44">
        <v>22560</v>
      </c>
      <c r="E41" s="44">
        <v>6079</v>
      </c>
      <c r="F41" s="44">
        <v>4256.46</v>
      </c>
      <c r="G41" s="16">
        <f t="shared" si="0"/>
        <v>43</v>
      </c>
      <c r="H41" s="16">
        <f t="shared" si="1"/>
        <v>18.87</v>
      </c>
      <c r="I41" s="44">
        <v>74412</v>
      </c>
      <c r="J41" s="44">
        <v>33687.550000000003</v>
      </c>
    </row>
    <row r="42" spans="1:10" s="14" customFormat="1" x14ac:dyDescent="0.25">
      <c r="A42" s="15">
        <v>33</v>
      </c>
      <c r="B42" s="15" t="s">
        <v>47</v>
      </c>
      <c r="C42" s="44">
        <v>4588</v>
      </c>
      <c r="D42" s="44">
        <v>5130</v>
      </c>
      <c r="E42" s="44">
        <v>1491</v>
      </c>
      <c r="F42" s="44">
        <v>5026.92</v>
      </c>
      <c r="G42" s="16">
        <f t="shared" si="0"/>
        <v>32.5</v>
      </c>
      <c r="H42" s="16">
        <f t="shared" si="1"/>
        <v>97.99</v>
      </c>
      <c r="I42" s="44">
        <v>25394</v>
      </c>
      <c r="J42" s="44">
        <v>27934.03</v>
      </c>
    </row>
    <row r="43" spans="1:10" s="14" customFormat="1" x14ac:dyDescent="0.25">
      <c r="A43" s="35" t="s">
        <v>48</v>
      </c>
      <c r="B43" s="36"/>
      <c r="C43" s="44">
        <f>SUM(C10:C42)</f>
        <v>244404</v>
      </c>
      <c r="D43" s="44">
        <f>SUM(D10:D42)</f>
        <v>569839.85</v>
      </c>
      <c r="E43" s="44">
        <f>SUM(E10:E42)</f>
        <v>70399</v>
      </c>
      <c r="F43" s="44">
        <f>SUM(F10:F42)</f>
        <v>117010.22999999997</v>
      </c>
      <c r="G43" s="16">
        <f t="shared" si="0"/>
        <v>28.8</v>
      </c>
      <c r="H43" s="16">
        <f t="shared" si="1"/>
        <v>20.53</v>
      </c>
      <c r="I43" s="44">
        <f>SUM(I10:I42)</f>
        <v>706440</v>
      </c>
      <c r="J43" s="44">
        <f>SUM(J10:J42)</f>
        <v>629023.2300000001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ACP</vt:lpstr>
      <vt:lpstr>CROP</vt:lpstr>
      <vt:lpstr>TERM</vt:lpstr>
      <vt:lpstr>Agri. Infra &amp; Anci</vt:lpstr>
      <vt:lpstr>Total Agri</vt:lpstr>
      <vt:lpstr>Total MSME</vt:lpstr>
      <vt:lpstr>Edu (PS)   </vt:lpstr>
      <vt:lpstr>Housing (PS)</vt:lpstr>
      <vt:lpstr>T Other PS</vt:lpstr>
      <vt:lpstr>Agri. Infrastructure  </vt:lpstr>
      <vt:lpstr>Ancillary Activities    </vt:lpstr>
      <vt:lpstr>Micro Enterprises </vt:lpstr>
      <vt:lpstr>Small Enterprises  </vt:lpstr>
      <vt:lpstr>Medium Enterprises     </vt:lpstr>
      <vt:lpstr>Khadi and Village Industries</vt:lpstr>
      <vt:lpstr>Others under MSMEs  </vt:lpstr>
      <vt:lpstr>Export Credit </vt:lpstr>
      <vt:lpstr>Social Infrastructure   </vt:lpstr>
      <vt:lpstr>Renewable Energy </vt:lpstr>
      <vt:lpstr>Other Priority</vt:lpstr>
      <vt:lpstr>Weaker Section</vt:lpstr>
      <vt:lpstr>Agri Term Loan</vt:lpstr>
      <vt:lpstr>Agri. Infrastructure &amp; Ancillar</vt:lpstr>
      <vt:lpstr>Sheet1</vt:lpstr>
      <vt:lpstr>Sheet2</vt:lpstr>
      <vt:lpstr>ACP!Print_Area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2021-08-16T06:48:22Z</dcterms:modified>
</cp:coreProperties>
</file>