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tabRatio="599" activeTab="8"/>
  </bookViews>
  <sheets>
    <sheet name="ACP" sheetId="9" r:id="rId1"/>
    <sheet name="CROP" sheetId="10" r:id="rId2"/>
    <sheet name="TERM" sheetId="11" r:id="rId3"/>
    <sheet name="Agri. Infra &amp; Anci" sheetId="31" r:id="rId4"/>
    <sheet name="Total Agri" sheetId="27" r:id="rId5"/>
    <sheet name="Total MSME" sheetId="28" r:id="rId6"/>
    <sheet name="Edu (PS)   " sheetId="20" r:id="rId7"/>
    <sheet name="Housing (PS)" sheetId="21" r:id="rId8"/>
    <sheet name="T Other PS" sheetId="29" r:id="rId9"/>
    <sheet name="Agri. Infrastructure  " sheetId="12" state="hidden" r:id="rId10"/>
    <sheet name="Ancillary Activities    " sheetId="13" state="hidden" r:id="rId11"/>
    <sheet name="Micro Enterprises " sheetId="14" state="hidden" r:id="rId12"/>
    <sheet name="Small Enterprises  " sheetId="15" state="hidden" r:id="rId13"/>
    <sheet name="Medium Enterprises     " sheetId="16" state="hidden" r:id="rId14"/>
    <sheet name="Khadi and Village Industries" sheetId="17" state="hidden" r:id="rId15"/>
    <sheet name="Others under MSMEs  " sheetId="18" state="hidden" r:id="rId16"/>
    <sheet name="Export Credit " sheetId="19" state="hidden" r:id="rId17"/>
    <sheet name="Social Infrastructure   " sheetId="22" state="hidden" r:id="rId18"/>
    <sheet name="Renewable Energy " sheetId="23" state="hidden" r:id="rId19"/>
    <sheet name="Other Priority" sheetId="24" state="hidden" r:id="rId20"/>
    <sheet name="Weaker Section" sheetId="25" state="hidden" r:id="rId21"/>
    <sheet name="Agri Term Loan" sheetId="26" state="hidden" r:id="rId22"/>
    <sheet name="Agri. Infrastructure &amp; Ancillar" sheetId="30" state="hidden" r:id="rId23"/>
    <sheet name="Sheet1" sheetId="32" r:id="rId24"/>
    <sheet name="Sheet2" sheetId="33" r:id="rId25"/>
  </sheets>
  <definedNames>
    <definedName name="_xlnm.Print_Area" localSheetId="0">ACP!$A$1:$J$44</definedName>
    <definedName name="_xlnm.Print_Area" localSheetId="3">'Agri. Infra &amp; Anci'!$A$1:$J$44</definedName>
    <definedName name="_xlnm.Print_Area" localSheetId="2">TERM!$A$1:$J$44</definedName>
    <definedName name="_xlnm.Print_Area" localSheetId="4">'Total Agri'!$A$1:$J$44</definedName>
  </definedNames>
  <calcPr calcId="145621"/>
</workbook>
</file>

<file path=xl/calcChain.xml><?xml version="1.0" encoding="utf-8"?>
<calcChain xmlns="http://schemas.openxmlformats.org/spreadsheetml/2006/main">
  <c r="J43" i="30" l="1"/>
  <c r="I43" i="30"/>
  <c r="F43" i="30"/>
  <c r="H43" i="30" s="1"/>
  <c r="E43" i="30"/>
  <c r="L43" i="30" s="1"/>
  <c r="D43" i="30"/>
  <c r="C43" i="30"/>
  <c r="L42" i="30"/>
  <c r="K42" i="30"/>
  <c r="H42" i="30"/>
  <c r="G42" i="30"/>
  <c r="L41" i="30"/>
  <c r="K41" i="30"/>
  <c r="H41" i="30"/>
  <c r="G41" i="30"/>
  <c r="L40" i="30"/>
  <c r="K40" i="30"/>
  <c r="H40" i="30"/>
  <c r="G40" i="30"/>
  <c r="L39" i="30"/>
  <c r="K39" i="30"/>
  <c r="H39" i="30"/>
  <c r="G39" i="30"/>
  <c r="L38" i="30"/>
  <c r="K38" i="30"/>
  <c r="H38" i="30"/>
  <c r="G38" i="30"/>
  <c r="L37" i="30"/>
  <c r="K37" i="30"/>
  <c r="H37" i="30"/>
  <c r="G37" i="30"/>
  <c r="L36" i="30"/>
  <c r="K36" i="30"/>
  <c r="H36" i="30"/>
  <c r="G36" i="30"/>
  <c r="L35" i="30"/>
  <c r="K35" i="30"/>
  <c r="H35" i="30"/>
  <c r="G35" i="30"/>
  <c r="L34" i="30"/>
  <c r="K34" i="30"/>
  <c r="H34" i="30"/>
  <c r="G34" i="30"/>
  <c r="L33" i="30"/>
  <c r="K33" i="30"/>
  <c r="H33" i="30"/>
  <c r="G33" i="30"/>
  <c r="L32" i="30"/>
  <c r="K32" i="30"/>
  <c r="H32" i="30"/>
  <c r="G32" i="30"/>
  <c r="L31" i="30"/>
  <c r="K31" i="30"/>
  <c r="H31" i="30"/>
  <c r="G31" i="30"/>
  <c r="L30" i="30"/>
  <c r="K30" i="30"/>
  <c r="H30" i="30"/>
  <c r="G30" i="30"/>
  <c r="L29" i="30"/>
  <c r="K29" i="30"/>
  <c r="H29" i="30"/>
  <c r="G29" i="30"/>
  <c r="L28" i="30"/>
  <c r="K28" i="30"/>
  <c r="H28" i="30"/>
  <c r="G28" i="30"/>
  <c r="L27" i="30"/>
  <c r="K27" i="30"/>
  <c r="H27" i="30"/>
  <c r="G27" i="30"/>
  <c r="L26" i="30"/>
  <c r="K26" i="30"/>
  <c r="H26" i="30"/>
  <c r="G26" i="30"/>
  <c r="L25" i="30"/>
  <c r="K25" i="30"/>
  <c r="H25" i="30"/>
  <c r="G25" i="30"/>
  <c r="L24" i="30"/>
  <c r="K24" i="30"/>
  <c r="H24" i="30"/>
  <c r="G24" i="30"/>
  <c r="L23" i="30"/>
  <c r="K23" i="30"/>
  <c r="H23" i="30"/>
  <c r="G23" i="30"/>
  <c r="L22" i="30"/>
  <c r="K22" i="30"/>
  <c r="H22" i="30"/>
  <c r="G22" i="30"/>
  <c r="L21" i="30"/>
  <c r="K21" i="30"/>
  <c r="H21" i="30"/>
  <c r="G21" i="30"/>
  <c r="L20" i="30"/>
  <c r="K20" i="30"/>
  <c r="H20" i="30"/>
  <c r="G20" i="30"/>
  <c r="L19" i="30"/>
  <c r="K19" i="30"/>
  <c r="H19" i="30"/>
  <c r="G19" i="30"/>
  <c r="L18" i="30"/>
  <c r="K18" i="30"/>
  <c r="H18" i="30"/>
  <c r="G18" i="30"/>
  <c r="L17" i="30"/>
  <c r="K17" i="30"/>
  <c r="H17" i="30"/>
  <c r="G17" i="30"/>
  <c r="L16" i="30"/>
  <c r="K16" i="30"/>
  <c r="H16" i="30"/>
  <c r="G16" i="30"/>
  <c r="L15" i="30"/>
  <c r="K15" i="30"/>
  <c r="H15" i="30"/>
  <c r="G15" i="30"/>
  <c r="L14" i="30"/>
  <c r="K14" i="30"/>
  <c r="H14" i="30"/>
  <c r="G14" i="30"/>
  <c r="L13" i="30"/>
  <c r="K13" i="30"/>
  <c r="H13" i="30"/>
  <c r="G13" i="30"/>
  <c r="L12" i="30"/>
  <c r="K12" i="30"/>
  <c r="H12" i="30"/>
  <c r="G12" i="30"/>
  <c r="L11" i="30"/>
  <c r="K11" i="30"/>
  <c r="H11" i="30"/>
  <c r="G11" i="30"/>
  <c r="L10" i="30"/>
  <c r="K10" i="30"/>
  <c r="K43" i="30" s="1"/>
  <c r="H10" i="30"/>
  <c r="G10" i="30"/>
  <c r="C7" i="30"/>
  <c r="J43" i="26"/>
  <c r="I43" i="26"/>
  <c r="F43" i="26"/>
  <c r="H43" i="26" s="1"/>
  <c r="E43" i="26"/>
  <c r="G43" i="26" s="1"/>
  <c r="D43" i="26"/>
  <c r="C43" i="26"/>
  <c r="L42" i="26"/>
  <c r="K42" i="26"/>
  <c r="H42" i="26"/>
  <c r="G42" i="26"/>
  <c r="L41" i="26"/>
  <c r="K41" i="26"/>
  <c r="H41" i="26"/>
  <c r="G41" i="26"/>
  <c r="L40" i="26"/>
  <c r="K40" i="26"/>
  <c r="H40" i="26"/>
  <c r="G40" i="26"/>
  <c r="L39" i="26"/>
  <c r="K39" i="26"/>
  <c r="H39" i="26"/>
  <c r="G39" i="26"/>
  <c r="L38" i="26"/>
  <c r="K38" i="26"/>
  <c r="H38" i="26"/>
  <c r="G38" i="26"/>
  <c r="L37" i="26"/>
  <c r="K37" i="26"/>
  <c r="H37" i="26"/>
  <c r="G37" i="26"/>
  <c r="L36" i="26"/>
  <c r="K36" i="26"/>
  <c r="H36" i="26"/>
  <c r="G36" i="26"/>
  <c r="L35" i="26"/>
  <c r="K35" i="26"/>
  <c r="H35" i="26"/>
  <c r="G35" i="26"/>
  <c r="L34" i="26"/>
  <c r="K34" i="26"/>
  <c r="H34" i="26"/>
  <c r="G34" i="26"/>
  <c r="L33" i="26"/>
  <c r="K33" i="26"/>
  <c r="H33" i="26"/>
  <c r="G33" i="26"/>
  <c r="L32" i="26"/>
  <c r="K32" i="26"/>
  <c r="H32" i="26"/>
  <c r="G32" i="26"/>
  <c r="L31" i="26"/>
  <c r="K31" i="26"/>
  <c r="H31" i="26"/>
  <c r="G31" i="26"/>
  <c r="L30" i="26"/>
  <c r="K30" i="26"/>
  <c r="H30" i="26"/>
  <c r="G30" i="26"/>
  <c r="L29" i="26"/>
  <c r="K29" i="26"/>
  <c r="H29" i="26"/>
  <c r="G29" i="26"/>
  <c r="L28" i="26"/>
  <c r="K28" i="26"/>
  <c r="H28" i="26"/>
  <c r="G28" i="26"/>
  <c r="L27" i="26"/>
  <c r="K27" i="26"/>
  <c r="H27" i="26"/>
  <c r="G27" i="26"/>
  <c r="L26" i="26"/>
  <c r="K26" i="26"/>
  <c r="H26" i="26"/>
  <c r="G26" i="26"/>
  <c r="L25" i="26"/>
  <c r="K25" i="26"/>
  <c r="H25" i="26"/>
  <c r="G25" i="26"/>
  <c r="L24" i="26"/>
  <c r="K24" i="26"/>
  <c r="H24" i="26"/>
  <c r="G24" i="26"/>
  <c r="L23" i="26"/>
  <c r="K23" i="26"/>
  <c r="H23" i="26"/>
  <c r="G23" i="26"/>
  <c r="L22" i="26"/>
  <c r="K22" i="26"/>
  <c r="H22" i="26"/>
  <c r="G22" i="26"/>
  <c r="L21" i="26"/>
  <c r="K21" i="26"/>
  <c r="H21" i="26"/>
  <c r="G21" i="26"/>
  <c r="L20" i="26"/>
  <c r="K20" i="26"/>
  <c r="H20" i="26"/>
  <c r="G20" i="26"/>
  <c r="L19" i="26"/>
  <c r="K19" i="26"/>
  <c r="H19" i="26"/>
  <c r="G19" i="26"/>
  <c r="L18" i="26"/>
  <c r="K18" i="26"/>
  <c r="H18" i="26"/>
  <c r="G18" i="26"/>
  <c r="L17" i="26"/>
  <c r="K17" i="26"/>
  <c r="H17" i="26"/>
  <c r="G17" i="26"/>
  <c r="L16" i="26"/>
  <c r="K16" i="26"/>
  <c r="H16" i="26"/>
  <c r="G16" i="26"/>
  <c r="L15" i="26"/>
  <c r="K15" i="26"/>
  <c r="H15" i="26"/>
  <c r="G15" i="26"/>
  <c r="L14" i="26"/>
  <c r="K14" i="26"/>
  <c r="H14" i="26"/>
  <c r="G14" i="26"/>
  <c r="L13" i="26"/>
  <c r="K13" i="26"/>
  <c r="H13" i="26"/>
  <c r="G13" i="26"/>
  <c r="L12" i="26"/>
  <c r="K12" i="26"/>
  <c r="H12" i="26"/>
  <c r="G12" i="26"/>
  <c r="L11" i="26"/>
  <c r="K11" i="26"/>
  <c r="H11" i="26"/>
  <c r="G11" i="26"/>
  <c r="L10" i="26"/>
  <c r="K10" i="26"/>
  <c r="K43" i="26" s="1"/>
  <c r="H10" i="26"/>
  <c r="G10" i="26"/>
  <c r="C7" i="26"/>
  <c r="J43" i="25"/>
  <c r="I43" i="25"/>
  <c r="F43" i="25"/>
  <c r="E43" i="25"/>
  <c r="L43" i="25" s="1"/>
  <c r="D43" i="25"/>
  <c r="H43" i="25" s="1"/>
  <c r="C43" i="25"/>
  <c r="L42" i="25"/>
  <c r="K42" i="25"/>
  <c r="H42" i="25"/>
  <c r="G42" i="25"/>
  <c r="L41" i="25"/>
  <c r="K41" i="25"/>
  <c r="H41" i="25"/>
  <c r="G41" i="25"/>
  <c r="L40" i="25"/>
  <c r="K40" i="25"/>
  <c r="H40" i="25"/>
  <c r="G40" i="25"/>
  <c r="L39" i="25"/>
  <c r="K39" i="25"/>
  <c r="H39" i="25"/>
  <c r="G39" i="25"/>
  <c r="L38" i="25"/>
  <c r="K38" i="25"/>
  <c r="H38" i="25"/>
  <c r="G38" i="25"/>
  <c r="L37" i="25"/>
  <c r="K37" i="25"/>
  <c r="H37" i="25"/>
  <c r="G37" i="25"/>
  <c r="L36" i="25"/>
  <c r="K36" i="25"/>
  <c r="H36" i="25"/>
  <c r="G36" i="25"/>
  <c r="L35" i="25"/>
  <c r="K35" i="25"/>
  <c r="H35" i="25"/>
  <c r="G35" i="25"/>
  <c r="L34" i="25"/>
  <c r="K34" i="25"/>
  <c r="H34" i="25"/>
  <c r="G34" i="25"/>
  <c r="L33" i="25"/>
  <c r="K33" i="25"/>
  <c r="H33" i="25"/>
  <c r="G33" i="25"/>
  <c r="L32" i="25"/>
  <c r="K32" i="25"/>
  <c r="H32" i="25"/>
  <c r="G32" i="25"/>
  <c r="L31" i="25"/>
  <c r="K31" i="25"/>
  <c r="H31" i="25"/>
  <c r="G31" i="25"/>
  <c r="L30" i="25"/>
  <c r="K30" i="25"/>
  <c r="H30" i="25"/>
  <c r="G30" i="25"/>
  <c r="L29" i="25"/>
  <c r="K29" i="25"/>
  <c r="H29" i="25"/>
  <c r="G29" i="25"/>
  <c r="L28" i="25"/>
  <c r="K28" i="25"/>
  <c r="H28" i="25"/>
  <c r="G28" i="25"/>
  <c r="L27" i="25"/>
  <c r="K27" i="25"/>
  <c r="H27" i="25"/>
  <c r="G27" i="25"/>
  <c r="L26" i="25"/>
  <c r="K26" i="25"/>
  <c r="H26" i="25"/>
  <c r="G26" i="25"/>
  <c r="L25" i="25"/>
  <c r="K25" i="25"/>
  <c r="H25" i="25"/>
  <c r="G25" i="25"/>
  <c r="L24" i="25"/>
  <c r="K24" i="25"/>
  <c r="H24" i="25"/>
  <c r="G24" i="25"/>
  <c r="L23" i="25"/>
  <c r="K23" i="25"/>
  <c r="H23" i="25"/>
  <c r="G23" i="25"/>
  <c r="L22" i="25"/>
  <c r="K22" i="25"/>
  <c r="H22" i="25"/>
  <c r="G22" i="25"/>
  <c r="L21" i="25"/>
  <c r="K21" i="25"/>
  <c r="H21" i="25"/>
  <c r="G21" i="25"/>
  <c r="L20" i="25"/>
  <c r="K20" i="25"/>
  <c r="H20" i="25"/>
  <c r="G20" i="25"/>
  <c r="L19" i="25"/>
  <c r="K19" i="25"/>
  <c r="H19" i="25"/>
  <c r="G19" i="25"/>
  <c r="L18" i="25"/>
  <c r="K18" i="25"/>
  <c r="H18" i="25"/>
  <c r="G18" i="25"/>
  <c r="L17" i="25"/>
  <c r="K17" i="25"/>
  <c r="H17" i="25"/>
  <c r="G17" i="25"/>
  <c r="L16" i="25"/>
  <c r="K16" i="25"/>
  <c r="H16" i="25"/>
  <c r="G16" i="25"/>
  <c r="L15" i="25"/>
  <c r="K15" i="25"/>
  <c r="H15" i="25"/>
  <c r="G15" i="25"/>
  <c r="L14" i="25"/>
  <c r="K14" i="25"/>
  <c r="H14" i="25"/>
  <c r="G14" i="25"/>
  <c r="L13" i="25"/>
  <c r="K13" i="25"/>
  <c r="H13" i="25"/>
  <c r="G13" i="25"/>
  <c r="L12" i="25"/>
  <c r="K12" i="25"/>
  <c r="H12" i="25"/>
  <c r="G12" i="25"/>
  <c r="L11" i="25"/>
  <c r="K11" i="25"/>
  <c r="H11" i="25"/>
  <c r="G11" i="25"/>
  <c r="L10" i="25"/>
  <c r="K10" i="25"/>
  <c r="K43" i="25" s="1"/>
  <c r="H10" i="25"/>
  <c r="G10" i="25"/>
  <c r="C7" i="25"/>
  <c r="J43" i="24"/>
  <c r="I43" i="24"/>
  <c r="F43" i="24"/>
  <c r="E43" i="24"/>
  <c r="L43" i="24" s="1"/>
  <c r="D43" i="24"/>
  <c r="H43" i="24" s="1"/>
  <c r="C43" i="24"/>
  <c r="G43" i="24" s="1"/>
  <c r="L42" i="24"/>
  <c r="K42" i="24"/>
  <c r="H42" i="24"/>
  <c r="G42" i="24"/>
  <c r="L41" i="24"/>
  <c r="K41" i="24"/>
  <c r="H41" i="24"/>
  <c r="G41" i="24"/>
  <c r="L40" i="24"/>
  <c r="K40" i="24"/>
  <c r="H40" i="24"/>
  <c r="G40" i="24"/>
  <c r="L39" i="24"/>
  <c r="K39" i="24"/>
  <c r="H39" i="24"/>
  <c r="G39" i="24"/>
  <c r="L38" i="24"/>
  <c r="K38" i="24"/>
  <c r="H38" i="24"/>
  <c r="G38" i="24"/>
  <c r="L37" i="24"/>
  <c r="K37" i="24"/>
  <c r="H37" i="24"/>
  <c r="G37" i="24"/>
  <c r="L36" i="24"/>
  <c r="K36" i="24"/>
  <c r="H36" i="24"/>
  <c r="G36" i="24"/>
  <c r="L35" i="24"/>
  <c r="K35" i="24"/>
  <c r="H35" i="24"/>
  <c r="G35" i="24"/>
  <c r="L34" i="24"/>
  <c r="K34" i="24"/>
  <c r="H34" i="24"/>
  <c r="G34" i="24"/>
  <c r="L33" i="24"/>
  <c r="K33" i="24"/>
  <c r="H33" i="24"/>
  <c r="G33" i="24"/>
  <c r="L32" i="24"/>
  <c r="K32" i="24"/>
  <c r="H32" i="24"/>
  <c r="G32" i="24"/>
  <c r="L31" i="24"/>
  <c r="K31" i="24"/>
  <c r="H31" i="24"/>
  <c r="G31" i="24"/>
  <c r="L30" i="24"/>
  <c r="K30" i="24"/>
  <c r="H30" i="24"/>
  <c r="G30" i="24"/>
  <c r="L29" i="24"/>
  <c r="K29" i="24"/>
  <c r="H29" i="24"/>
  <c r="G29" i="24"/>
  <c r="L28" i="24"/>
  <c r="K28" i="24"/>
  <c r="H28" i="24"/>
  <c r="G28" i="24"/>
  <c r="L27" i="24"/>
  <c r="K27" i="24"/>
  <c r="H27" i="24"/>
  <c r="G27" i="24"/>
  <c r="L26" i="24"/>
  <c r="K26" i="24"/>
  <c r="H26" i="24"/>
  <c r="G26" i="24"/>
  <c r="L25" i="24"/>
  <c r="K25" i="24"/>
  <c r="H25" i="24"/>
  <c r="G25" i="24"/>
  <c r="L24" i="24"/>
  <c r="K24" i="24"/>
  <c r="H24" i="24"/>
  <c r="G24" i="24"/>
  <c r="L23" i="24"/>
  <c r="K23" i="24"/>
  <c r="H23" i="24"/>
  <c r="G23" i="24"/>
  <c r="L22" i="24"/>
  <c r="K22" i="24"/>
  <c r="H22" i="24"/>
  <c r="G22" i="24"/>
  <c r="L21" i="24"/>
  <c r="K21" i="24"/>
  <c r="H21" i="24"/>
  <c r="G21" i="24"/>
  <c r="L20" i="24"/>
  <c r="K20" i="24"/>
  <c r="H20" i="24"/>
  <c r="G20" i="24"/>
  <c r="L19" i="24"/>
  <c r="K19" i="24"/>
  <c r="H19" i="24"/>
  <c r="G19" i="24"/>
  <c r="L18" i="24"/>
  <c r="K18" i="24"/>
  <c r="H18" i="24"/>
  <c r="G18" i="24"/>
  <c r="L17" i="24"/>
  <c r="K17" i="24"/>
  <c r="H17" i="24"/>
  <c r="G17" i="24"/>
  <c r="L16" i="24"/>
  <c r="K16" i="24"/>
  <c r="H16" i="24"/>
  <c r="G16" i="24"/>
  <c r="L15" i="24"/>
  <c r="K15" i="24"/>
  <c r="H15" i="24"/>
  <c r="G15" i="24"/>
  <c r="L14" i="24"/>
  <c r="K14" i="24"/>
  <c r="H14" i="24"/>
  <c r="G14" i="24"/>
  <c r="L13" i="24"/>
  <c r="K13" i="24"/>
  <c r="H13" i="24"/>
  <c r="G13" i="24"/>
  <c r="L12" i="24"/>
  <c r="K12" i="24"/>
  <c r="H12" i="24"/>
  <c r="G12" i="24"/>
  <c r="L11" i="24"/>
  <c r="K11" i="24"/>
  <c r="H11" i="24"/>
  <c r="G11" i="24"/>
  <c r="L10" i="24"/>
  <c r="K10" i="24"/>
  <c r="K43" i="24" s="1"/>
  <c r="H10" i="24"/>
  <c r="G10" i="24"/>
  <c r="C7" i="24"/>
  <c r="L43" i="23"/>
  <c r="K43" i="23"/>
  <c r="J43" i="23"/>
  <c r="I43" i="23"/>
  <c r="F43" i="23"/>
  <c r="H43" i="23" s="1"/>
  <c r="E43" i="23"/>
  <c r="D43" i="23"/>
  <c r="C43" i="23"/>
  <c r="G43" i="23" s="1"/>
  <c r="L42" i="23"/>
  <c r="K42" i="23"/>
  <c r="H42" i="23"/>
  <c r="G42" i="23"/>
  <c r="L41" i="23"/>
  <c r="K41" i="23"/>
  <c r="H41" i="23"/>
  <c r="G41" i="23"/>
  <c r="L40" i="23"/>
  <c r="K40" i="23"/>
  <c r="H40" i="23"/>
  <c r="G40" i="23"/>
  <c r="L39" i="23"/>
  <c r="K39" i="23"/>
  <c r="H39" i="23"/>
  <c r="G39" i="23"/>
  <c r="L38" i="23"/>
  <c r="K38" i="23"/>
  <c r="H38" i="23"/>
  <c r="G38" i="23"/>
  <c r="L37" i="23"/>
  <c r="K37" i="23"/>
  <c r="H37" i="23"/>
  <c r="G37" i="23"/>
  <c r="L36" i="23"/>
  <c r="K36" i="23"/>
  <c r="H36" i="23"/>
  <c r="G36" i="23"/>
  <c r="L35" i="23"/>
  <c r="K35" i="23"/>
  <c r="H35" i="23"/>
  <c r="G35" i="23"/>
  <c r="L34" i="23"/>
  <c r="K34" i="23"/>
  <c r="H34" i="23"/>
  <c r="G34" i="23"/>
  <c r="L33" i="23"/>
  <c r="K33" i="23"/>
  <c r="H33" i="23"/>
  <c r="G33" i="23"/>
  <c r="L32" i="23"/>
  <c r="K32" i="23"/>
  <c r="H32" i="23"/>
  <c r="G32" i="23"/>
  <c r="L31" i="23"/>
  <c r="K31" i="23"/>
  <c r="H31" i="23"/>
  <c r="G31" i="23"/>
  <c r="L30" i="23"/>
  <c r="K30" i="23"/>
  <c r="H30" i="23"/>
  <c r="G30" i="23"/>
  <c r="L29" i="23"/>
  <c r="K29" i="23"/>
  <c r="H29" i="23"/>
  <c r="G29" i="23"/>
  <c r="L28" i="23"/>
  <c r="K28" i="23"/>
  <c r="H28" i="23"/>
  <c r="G28" i="23"/>
  <c r="L27" i="23"/>
  <c r="K27" i="23"/>
  <c r="H27" i="23"/>
  <c r="G27" i="23"/>
  <c r="L26" i="23"/>
  <c r="K26" i="23"/>
  <c r="H26" i="23"/>
  <c r="G26" i="23"/>
  <c r="L25" i="23"/>
  <c r="K25" i="23"/>
  <c r="H25" i="23"/>
  <c r="G25" i="23"/>
  <c r="L24" i="23"/>
  <c r="K24" i="23"/>
  <c r="H24" i="23"/>
  <c r="G24" i="23"/>
  <c r="L23" i="23"/>
  <c r="K23" i="23"/>
  <c r="H23" i="23"/>
  <c r="G23" i="23"/>
  <c r="L22" i="23"/>
  <c r="K22" i="23"/>
  <c r="H22" i="23"/>
  <c r="G22" i="23"/>
  <c r="L21" i="23"/>
  <c r="K21" i="23"/>
  <c r="H21" i="23"/>
  <c r="G21" i="23"/>
  <c r="L20" i="23"/>
  <c r="K20" i="23"/>
  <c r="H20" i="23"/>
  <c r="G20" i="23"/>
  <c r="L19" i="23"/>
  <c r="K19" i="23"/>
  <c r="H19" i="23"/>
  <c r="G19" i="23"/>
  <c r="L18" i="23"/>
  <c r="K18" i="23"/>
  <c r="H18" i="23"/>
  <c r="G18" i="23"/>
  <c r="L17" i="23"/>
  <c r="K17" i="23"/>
  <c r="H17" i="23"/>
  <c r="G17" i="23"/>
  <c r="L16" i="23"/>
  <c r="K16" i="23"/>
  <c r="H16" i="23"/>
  <c r="G16" i="23"/>
  <c r="L15" i="23"/>
  <c r="K15" i="23"/>
  <c r="H15" i="23"/>
  <c r="G15" i="23"/>
  <c r="L14" i="23"/>
  <c r="K14" i="23"/>
  <c r="H14" i="23"/>
  <c r="G14" i="23"/>
  <c r="L13" i="23"/>
  <c r="K13" i="23"/>
  <c r="H13" i="23"/>
  <c r="G13" i="23"/>
  <c r="L12" i="23"/>
  <c r="K12" i="23"/>
  <c r="H12" i="23"/>
  <c r="G12" i="23"/>
  <c r="L11" i="23"/>
  <c r="K11" i="23"/>
  <c r="H11" i="23"/>
  <c r="G11" i="23"/>
  <c r="L10" i="23"/>
  <c r="K10" i="23"/>
  <c r="H10" i="23"/>
  <c r="G10" i="23"/>
  <c r="C7" i="23"/>
  <c r="J43" i="22"/>
  <c r="I43" i="22"/>
  <c r="F43" i="22"/>
  <c r="H43" i="22" s="1"/>
  <c r="E43" i="22"/>
  <c r="G43" i="22" s="1"/>
  <c r="D43" i="22"/>
  <c r="C43" i="22"/>
  <c r="L42" i="22"/>
  <c r="K42" i="22"/>
  <c r="H42" i="22"/>
  <c r="G42" i="22"/>
  <c r="L41" i="22"/>
  <c r="K41" i="22"/>
  <c r="H41" i="22"/>
  <c r="G41" i="22"/>
  <c r="L40" i="22"/>
  <c r="K40" i="22"/>
  <c r="H40" i="22"/>
  <c r="G40" i="22"/>
  <c r="L39" i="22"/>
  <c r="K39" i="22"/>
  <c r="H39" i="22"/>
  <c r="G39" i="22"/>
  <c r="L38" i="22"/>
  <c r="K38" i="22"/>
  <c r="H38" i="22"/>
  <c r="G38" i="22"/>
  <c r="L37" i="22"/>
  <c r="K37" i="22"/>
  <c r="H37" i="22"/>
  <c r="G37" i="22"/>
  <c r="L36" i="22"/>
  <c r="K36" i="22"/>
  <c r="H36" i="22"/>
  <c r="G36" i="22"/>
  <c r="L35" i="22"/>
  <c r="K35" i="22"/>
  <c r="H35" i="22"/>
  <c r="G35" i="22"/>
  <c r="L34" i="22"/>
  <c r="K34" i="22"/>
  <c r="H34" i="22"/>
  <c r="G34" i="22"/>
  <c r="L33" i="22"/>
  <c r="K33" i="22"/>
  <c r="H33" i="22"/>
  <c r="G33" i="22"/>
  <c r="L32" i="22"/>
  <c r="K32" i="22"/>
  <c r="H32" i="22"/>
  <c r="G32" i="22"/>
  <c r="L31" i="22"/>
  <c r="K31" i="22"/>
  <c r="H31" i="22"/>
  <c r="G31" i="22"/>
  <c r="L30" i="22"/>
  <c r="K30" i="22"/>
  <c r="H30" i="22"/>
  <c r="G30" i="22"/>
  <c r="L29" i="22"/>
  <c r="K29" i="22"/>
  <c r="H29" i="22"/>
  <c r="G29" i="22"/>
  <c r="L28" i="22"/>
  <c r="K28" i="22"/>
  <c r="H28" i="22"/>
  <c r="G28" i="22"/>
  <c r="L27" i="22"/>
  <c r="K27" i="22"/>
  <c r="H27" i="22"/>
  <c r="G27" i="22"/>
  <c r="L26" i="22"/>
  <c r="K26" i="22"/>
  <c r="H26" i="22"/>
  <c r="G26" i="22"/>
  <c r="L25" i="22"/>
  <c r="K25" i="22"/>
  <c r="H25" i="22"/>
  <c r="G25" i="22"/>
  <c r="L24" i="22"/>
  <c r="K24" i="22"/>
  <c r="H24" i="22"/>
  <c r="G24" i="22"/>
  <c r="L23" i="22"/>
  <c r="K23" i="22"/>
  <c r="H23" i="22"/>
  <c r="G23" i="22"/>
  <c r="L22" i="22"/>
  <c r="K22" i="22"/>
  <c r="H22" i="22"/>
  <c r="G22" i="22"/>
  <c r="L21" i="22"/>
  <c r="K21" i="22"/>
  <c r="H21" i="22"/>
  <c r="G21" i="22"/>
  <c r="L20" i="22"/>
  <c r="K20" i="22"/>
  <c r="H20" i="22"/>
  <c r="G20" i="22"/>
  <c r="L19" i="22"/>
  <c r="K19" i="22"/>
  <c r="H19" i="22"/>
  <c r="G19" i="22"/>
  <c r="L18" i="22"/>
  <c r="K18" i="22"/>
  <c r="H18" i="22"/>
  <c r="G18" i="22"/>
  <c r="L17" i="22"/>
  <c r="K17" i="22"/>
  <c r="H17" i="22"/>
  <c r="G17" i="22"/>
  <c r="L16" i="22"/>
  <c r="K16" i="22"/>
  <c r="H16" i="22"/>
  <c r="G16" i="22"/>
  <c r="L15" i="22"/>
  <c r="K15" i="22"/>
  <c r="H15" i="22"/>
  <c r="G15" i="22"/>
  <c r="L14" i="22"/>
  <c r="K14" i="22"/>
  <c r="H14" i="22"/>
  <c r="G14" i="22"/>
  <c r="L13" i="22"/>
  <c r="K13" i="22"/>
  <c r="H13" i="22"/>
  <c r="G13" i="22"/>
  <c r="L12" i="22"/>
  <c r="K12" i="22"/>
  <c r="H12" i="22"/>
  <c r="G12" i="22"/>
  <c r="L11" i="22"/>
  <c r="K11" i="22"/>
  <c r="H11" i="22"/>
  <c r="G11" i="22"/>
  <c r="L10" i="22"/>
  <c r="K10" i="22"/>
  <c r="K43" i="22" s="1"/>
  <c r="H10" i="22"/>
  <c r="G10" i="22"/>
  <c r="C7" i="22"/>
  <c r="J43" i="19"/>
  <c r="I43" i="19"/>
  <c r="F43" i="19"/>
  <c r="E43" i="19"/>
  <c r="L43" i="19" s="1"/>
  <c r="D43" i="19"/>
  <c r="H43" i="19" s="1"/>
  <c r="C43" i="19"/>
  <c r="L42" i="19"/>
  <c r="K42" i="19"/>
  <c r="H42" i="19"/>
  <c r="G42" i="19"/>
  <c r="L41" i="19"/>
  <c r="K41" i="19"/>
  <c r="H41" i="19"/>
  <c r="G41" i="19"/>
  <c r="L40" i="19"/>
  <c r="K40" i="19"/>
  <c r="H40" i="19"/>
  <c r="G40" i="19"/>
  <c r="L39" i="19"/>
  <c r="K39" i="19"/>
  <c r="H39" i="19"/>
  <c r="G39" i="19"/>
  <c r="L38" i="19"/>
  <c r="K38" i="19"/>
  <c r="H38" i="19"/>
  <c r="G38" i="19"/>
  <c r="L37" i="19"/>
  <c r="K37" i="19"/>
  <c r="H37" i="19"/>
  <c r="G37" i="19"/>
  <c r="L36" i="19"/>
  <c r="K36" i="19"/>
  <c r="H36" i="19"/>
  <c r="G36" i="19"/>
  <c r="L35" i="19"/>
  <c r="K35" i="19"/>
  <c r="H35" i="19"/>
  <c r="G35" i="19"/>
  <c r="L34" i="19"/>
  <c r="K34" i="19"/>
  <c r="H34" i="19"/>
  <c r="G34" i="19"/>
  <c r="L33" i="19"/>
  <c r="K33" i="19"/>
  <c r="H33" i="19"/>
  <c r="G33" i="19"/>
  <c r="L32" i="19"/>
  <c r="K32" i="19"/>
  <c r="H32" i="19"/>
  <c r="G32" i="19"/>
  <c r="L31" i="19"/>
  <c r="K31" i="19"/>
  <c r="H31" i="19"/>
  <c r="G31" i="19"/>
  <c r="L30" i="19"/>
  <c r="K30" i="19"/>
  <c r="H30" i="19"/>
  <c r="G30" i="19"/>
  <c r="L29" i="19"/>
  <c r="K29" i="19"/>
  <c r="H29" i="19"/>
  <c r="G29" i="19"/>
  <c r="L28" i="19"/>
  <c r="K28" i="19"/>
  <c r="H28" i="19"/>
  <c r="G28" i="19"/>
  <c r="L27" i="19"/>
  <c r="K27" i="19"/>
  <c r="H27" i="19"/>
  <c r="G27" i="19"/>
  <c r="L26" i="19"/>
  <c r="K26" i="19"/>
  <c r="H26" i="19"/>
  <c r="G26" i="19"/>
  <c r="L25" i="19"/>
  <c r="K25" i="19"/>
  <c r="H25" i="19"/>
  <c r="G25" i="19"/>
  <c r="L24" i="19"/>
  <c r="K24" i="19"/>
  <c r="H24" i="19"/>
  <c r="G24" i="19"/>
  <c r="L23" i="19"/>
  <c r="K23" i="19"/>
  <c r="H23" i="19"/>
  <c r="G23" i="19"/>
  <c r="L22" i="19"/>
  <c r="K22" i="19"/>
  <c r="H22" i="19"/>
  <c r="G22" i="19"/>
  <c r="L21" i="19"/>
  <c r="K21" i="19"/>
  <c r="H21" i="19"/>
  <c r="G21" i="19"/>
  <c r="L20" i="19"/>
  <c r="K20" i="19"/>
  <c r="H20" i="19"/>
  <c r="G20" i="19"/>
  <c r="L19" i="19"/>
  <c r="K19" i="19"/>
  <c r="H19" i="19"/>
  <c r="G19" i="19"/>
  <c r="L18" i="19"/>
  <c r="K18" i="19"/>
  <c r="H18" i="19"/>
  <c r="G18" i="19"/>
  <c r="L17" i="19"/>
  <c r="K17" i="19"/>
  <c r="H17" i="19"/>
  <c r="G17" i="19"/>
  <c r="L16" i="19"/>
  <c r="K16" i="19"/>
  <c r="H16" i="19"/>
  <c r="G16" i="19"/>
  <c r="L15" i="19"/>
  <c r="K15" i="19"/>
  <c r="H15" i="19"/>
  <c r="G15" i="19"/>
  <c r="L14" i="19"/>
  <c r="K14" i="19"/>
  <c r="H14" i="19"/>
  <c r="G14" i="19"/>
  <c r="L13" i="19"/>
  <c r="K13" i="19"/>
  <c r="H13" i="19"/>
  <c r="G13" i="19"/>
  <c r="L12" i="19"/>
  <c r="K12" i="19"/>
  <c r="H12" i="19"/>
  <c r="G12" i="19"/>
  <c r="L11" i="19"/>
  <c r="K11" i="19"/>
  <c r="H11" i="19"/>
  <c r="G11" i="19"/>
  <c r="L10" i="19"/>
  <c r="K10" i="19"/>
  <c r="K43" i="19" s="1"/>
  <c r="H10" i="19"/>
  <c r="G10" i="19"/>
  <c r="C7" i="19"/>
  <c r="L43" i="18"/>
  <c r="J43" i="18"/>
  <c r="I43" i="18"/>
  <c r="F43" i="18"/>
  <c r="E43" i="18"/>
  <c r="D43" i="18"/>
  <c r="H43" i="18" s="1"/>
  <c r="C43" i="18"/>
  <c r="G43" i="18" s="1"/>
  <c r="L42" i="18"/>
  <c r="K42" i="18"/>
  <c r="H42" i="18"/>
  <c r="G42" i="18"/>
  <c r="L41" i="18"/>
  <c r="K41" i="18"/>
  <c r="H41" i="18"/>
  <c r="G41" i="18"/>
  <c r="L40" i="18"/>
  <c r="K40" i="18"/>
  <c r="H40" i="18"/>
  <c r="G40" i="18"/>
  <c r="L39" i="18"/>
  <c r="K39" i="18"/>
  <c r="H39" i="18"/>
  <c r="G39" i="18"/>
  <c r="L38" i="18"/>
  <c r="K38" i="18"/>
  <c r="H38" i="18"/>
  <c r="G38" i="18"/>
  <c r="L37" i="18"/>
  <c r="K37" i="18"/>
  <c r="H37" i="18"/>
  <c r="G37" i="18"/>
  <c r="L36" i="18"/>
  <c r="K36" i="18"/>
  <c r="H36" i="18"/>
  <c r="G36" i="18"/>
  <c r="L35" i="18"/>
  <c r="K35" i="18"/>
  <c r="H35" i="18"/>
  <c r="G35" i="18"/>
  <c r="L34" i="18"/>
  <c r="K34" i="18"/>
  <c r="H34" i="18"/>
  <c r="G34" i="18"/>
  <c r="L33" i="18"/>
  <c r="K33" i="18"/>
  <c r="H33" i="18"/>
  <c r="G33" i="18"/>
  <c r="L32" i="18"/>
  <c r="K32" i="18"/>
  <c r="H32" i="18"/>
  <c r="G32" i="18"/>
  <c r="L31" i="18"/>
  <c r="K31" i="18"/>
  <c r="H31" i="18"/>
  <c r="G31" i="18"/>
  <c r="L30" i="18"/>
  <c r="K30" i="18"/>
  <c r="H30" i="18"/>
  <c r="G30" i="18"/>
  <c r="L29" i="18"/>
  <c r="K29" i="18"/>
  <c r="H29" i="18"/>
  <c r="G29" i="18"/>
  <c r="L28" i="18"/>
  <c r="K28" i="18"/>
  <c r="H28" i="18"/>
  <c r="G28" i="18"/>
  <c r="L27" i="18"/>
  <c r="K27" i="18"/>
  <c r="H27" i="18"/>
  <c r="G27" i="18"/>
  <c r="L26" i="18"/>
  <c r="K26" i="18"/>
  <c r="H26" i="18"/>
  <c r="G26" i="18"/>
  <c r="L25" i="18"/>
  <c r="K25" i="18"/>
  <c r="H25" i="18"/>
  <c r="G25" i="18"/>
  <c r="L24" i="18"/>
  <c r="K24" i="18"/>
  <c r="H24" i="18"/>
  <c r="G24" i="18"/>
  <c r="L23" i="18"/>
  <c r="K23" i="18"/>
  <c r="H23" i="18"/>
  <c r="G23" i="18"/>
  <c r="L22" i="18"/>
  <c r="K22" i="18"/>
  <c r="H22" i="18"/>
  <c r="G22" i="18"/>
  <c r="L21" i="18"/>
  <c r="K21" i="18"/>
  <c r="H21" i="18"/>
  <c r="G21" i="18"/>
  <c r="L20" i="18"/>
  <c r="K20" i="18"/>
  <c r="H20" i="18"/>
  <c r="G20" i="18"/>
  <c r="L19" i="18"/>
  <c r="K19" i="18"/>
  <c r="H19" i="18"/>
  <c r="G19" i="18"/>
  <c r="L18" i="18"/>
  <c r="K18" i="18"/>
  <c r="H18" i="18"/>
  <c r="G18" i="18"/>
  <c r="L17" i="18"/>
  <c r="K17" i="18"/>
  <c r="H17" i="18"/>
  <c r="G17" i="18"/>
  <c r="L16" i="18"/>
  <c r="K16" i="18"/>
  <c r="H16" i="18"/>
  <c r="G16" i="18"/>
  <c r="L15" i="18"/>
  <c r="K15" i="18"/>
  <c r="H15" i="18"/>
  <c r="G15" i="18"/>
  <c r="L14" i="18"/>
  <c r="K14" i="18"/>
  <c r="H14" i="18"/>
  <c r="G14" i="18"/>
  <c r="L13" i="18"/>
  <c r="K13" i="18"/>
  <c r="H13" i="18"/>
  <c r="G13" i="18"/>
  <c r="L12" i="18"/>
  <c r="K12" i="18"/>
  <c r="H12" i="18"/>
  <c r="G12" i="18"/>
  <c r="L11" i="18"/>
  <c r="K11" i="18"/>
  <c r="H11" i="18"/>
  <c r="G11" i="18"/>
  <c r="L10" i="18"/>
  <c r="K10" i="18"/>
  <c r="K43" i="18" s="1"/>
  <c r="H10" i="18"/>
  <c r="G10" i="18"/>
  <c r="C7" i="18"/>
  <c r="L43" i="17"/>
  <c r="K43" i="17"/>
  <c r="J43" i="17"/>
  <c r="I43" i="17"/>
  <c r="F43" i="17"/>
  <c r="H43" i="17" s="1"/>
  <c r="E43" i="17"/>
  <c r="D43" i="17"/>
  <c r="C43" i="17"/>
  <c r="G43" i="17" s="1"/>
  <c r="L42" i="17"/>
  <c r="K42" i="17"/>
  <c r="H42" i="17"/>
  <c r="G42" i="17"/>
  <c r="L41" i="17"/>
  <c r="K41" i="17"/>
  <c r="H41" i="17"/>
  <c r="G41" i="17"/>
  <c r="L40" i="17"/>
  <c r="K40" i="17"/>
  <c r="H40" i="17"/>
  <c r="G40" i="17"/>
  <c r="L39" i="17"/>
  <c r="K39" i="17"/>
  <c r="H39" i="17"/>
  <c r="G39" i="17"/>
  <c r="L38" i="17"/>
  <c r="K38" i="17"/>
  <c r="H38" i="17"/>
  <c r="G38" i="17"/>
  <c r="L37" i="17"/>
  <c r="K37" i="17"/>
  <c r="H37" i="17"/>
  <c r="G37" i="17"/>
  <c r="L36" i="17"/>
  <c r="K36" i="17"/>
  <c r="H36" i="17"/>
  <c r="G36" i="17"/>
  <c r="L35" i="17"/>
  <c r="K35" i="17"/>
  <c r="H35" i="17"/>
  <c r="G35" i="17"/>
  <c r="L34" i="17"/>
  <c r="K34" i="17"/>
  <c r="H34" i="17"/>
  <c r="G34" i="17"/>
  <c r="L33" i="17"/>
  <c r="K33" i="17"/>
  <c r="H33" i="17"/>
  <c r="G33" i="17"/>
  <c r="L32" i="17"/>
  <c r="K32" i="17"/>
  <c r="H32" i="17"/>
  <c r="G32" i="17"/>
  <c r="L31" i="17"/>
  <c r="K31" i="17"/>
  <c r="H31" i="17"/>
  <c r="G31" i="17"/>
  <c r="L30" i="17"/>
  <c r="K30" i="17"/>
  <c r="H30" i="17"/>
  <c r="G30" i="17"/>
  <c r="L29" i="17"/>
  <c r="K29" i="17"/>
  <c r="H29" i="17"/>
  <c r="G29" i="17"/>
  <c r="L28" i="17"/>
  <c r="K28" i="17"/>
  <c r="H28" i="17"/>
  <c r="G28" i="17"/>
  <c r="L27" i="17"/>
  <c r="K27" i="17"/>
  <c r="H27" i="17"/>
  <c r="G27" i="17"/>
  <c r="L26" i="17"/>
  <c r="K26" i="17"/>
  <c r="H26" i="17"/>
  <c r="G26" i="17"/>
  <c r="L25" i="17"/>
  <c r="K25" i="17"/>
  <c r="H25" i="17"/>
  <c r="G25" i="17"/>
  <c r="L24" i="17"/>
  <c r="K24" i="17"/>
  <c r="H24" i="17"/>
  <c r="G24" i="17"/>
  <c r="L23" i="17"/>
  <c r="K23" i="17"/>
  <c r="H23" i="17"/>
  <c r="G23" i="17"/>
  <c r="L22" i="17"/>
  <c r="K22" i="17"/>
  <c r="H22" i="17"/>
  <c r="G22" i="17"/>
  <c r="L21" i="17"/>
  <c r="K21" i="17"/>
  <c r="H21" i="17"/>
  <c r="G21" i="17"/>
  <c r="L20" i="17"/>
  <c r="K20" i="17"/>
  <c r="H20" i="17"/>
  <c r="G20" i="17"/>
  <c r="L19" i="17"/>
  <c r="K19" i="17"/>
  <c r="H19" i="17"/>
  <c r="G19" i="17"/>
  <c r="L18" i="17"/>
  <c r="K18" i="17"/>
  <c r="H18" i="17"/>
  <c r="G18" i="17"/>
  <c r="L17" i="17"/>
  <c r="K17" i="17"/>
  <c r="H17" i="17"/>
  <c r="G17" i="17"/>
  <c r="L16" i="17"/>
  <c r="K16" i="17"/>
  <c r="H16" i="17"/>
  <c r="G16" i="17"/>
  <c r="L15" i="17"/>
  <c r="K15" i="17"/>
  <c r="H15" i="17"/>
  <c r="G15" i="17"/>
  <c r="L14" i="17"/>
  <c r="K14" i="17"/>
  <c r="H14" i="17"/>
  <c r="G14" i="17"/>
  <c r="L13" i="17"/>
  <c r="K13" i="17"/>
  <c r="H13" i="17"/>
  <c r="G13" i="17"/>
  <c r="L12" i="17"/>
  <c r="K12" i="17"/>
  <c r="H12" i="17"/>
  <c r="G12" i="17"/>
  <c r="L11" i="17"/>
  <c r="K11" i="17"/>
  <c r="H11" i="17"/>
  <c r="G11" i="17"/>
  <c r="L10" i="17"/>
  <c r="K10" i="17"/>
  <c r="H10" i="17"/>
  <c r="G10" i="17"/>
  <c r="C7" i="17"/>
  <c r="J43" i="16"/>
  <c r="I43" i="16"/>
  <c r="F43" i="16"/>
  <c r="H43" i="16" s="1"/>
  <c r="E43" i="16"/>
  <c r="G43" i="16" s="1"/>
  <c r="D43" i="16"/>
  <c r="C43" i="16"/>
  <c r="L42" i="16"/>
  <c r="K42" i="16"/>
  <c r="H42" i="16"/>
  <c r="G42" i="16"/>
  <c r="L41" i="16"/>
  <c r="K41" i="16"/>
  <c r="H41" i="16"/>
  <c r="G41" i="16"/>
  <c r="L40" i="16"/>
  <c r="K40" i="16"/>
  <c r="H40" i="16"/>
  <c r="G40" i="16"/>
  <c r="L39" i="16"/>
  <c r="K39" i="16"/>
  <c r="H39" i="16"/>
  <c r="G39" i="16"/>
  <c r="L38" i="16"/>
  <c r="K38" i="16"/>
  <c r="H38" i="16"/>
  <c r="G38" i="16"/>
  <c r="L37" i="16"/>
  <c r="K37" i="16"/>
  <c r="H37" i="16"/>
  <c r="G37" i="16"/>
  <c r="L36" i="16"/>
  <c r="K36" i="16"/>
  <c r="H36" i="16"/>
  <c r="G36" i="16"/>
  <c r="L35" i="16"/>
  <c r="K35" i="16"/>
  <c r="H35" i="16"/>
  <c r="G35" i="16"/>
  <c r="L34" i="16"/>
  <c r="K34" i="16"/>
  <c r="H34" i="16"/>
  <c r="G34" i="16"/>
  <c r="L33" i="16"/>
  <c r="K33" i="16"/>
  <c r="H33" i="16"/>
  <c r="G33" i="16"/>
  <c r="L32" i="16"/>
  <c r="K32" i="16"/>
  <c r="H32" i="16"/>
  <c r="G32" i="16"/>
  <c r="L31" i="16"/>
  <c r="K31" i="16"/>
  <c r="H31" i="16"/>
  <c r="G31" i="16"/>
  <c r="L30" i="16"/>
  <c r="K30" i="16"/>
  <c r="H30" i="16"/>
  <c r="G30" i="16"/>
  <c r="L29" i="16"/>
  <c r="K29" i="16"/>
  <c r="H29" i="16"/>
  <c r="G29" i="16"/>
  <c r="L28" i="16"/>
  <c r="K28" i="16"/>
  <c r="H28" i="16"/>
  <c r="G28" i="16"/>
  <c r="L27" i="16"/>
  <c r="K27" i="16"/>
  <c r="H27" i="16"/>
  <c r="G27" i="16"/>
  <c r="L26" i="16"/>
  <c r="K26" i="16"/>
  <c r="H26" i="16"/>
  <c r="G26" i="16"/>
  <c r="L25" i="16"/>
  <c r="K25" i="16"/>
  <c r="H25" i="16"/>
  <c r="G25" i="16"/>
  <c r="L24" i="16"/>
  <c r="K24" i="16"/>
  <c r="H24" i="16"/>
  <c r="G24" i="16"/>
  <c r="L23" i="16"/>
  <c r="K23" i="16"/>
  <c r="H23" i="16"/>
  <c r="G23" i="16"/>
  <c r="L22" i="16"/>
  <c r="K22" i="16"/>
  <c r="H22" i="16"/>
  <c r="G22" i="16"/>
  <c r="L21" i="16"/>
  <c r="K21" i="16"/>
  <c r="H21" i="16"/>
  <c r="G21" i="16"/>
  <c r="L20" i="16"/>
  <c r="K20" i="16"/>
  <c r="H20" i="16"/>
  <c r="G20" i="16"/>
  <c r="L19" i="16"/>
  <c r="K19" i="16"/>
  <c r="H19" i="16"/>
  <c r="G19" i="16"/>
  <c r="L18" i="16"/>
  <c r="K18" i="16"/>
  <c r="H18" i="16"/>
  <c r="G18" i="16"/>
  <c r="L17" i="16"/>
  <c r="K17" i="16"/>
  <c r="H17" i="16"/>
  <c r="G17" i="16"/>
  <c r="L16" i="16"/>
  <c r="K16" i="16"/>
  <c r="H16" i="16"/>
  <c r="G16" i="16"/>
  <c r="L15" i="16"/>
  <c r="K15" i="16"/>
  <c r="H15" i="16"/>
  <c r="G15" i="16"/>
  <c r="L14" i="16"/>
  <c r="K14" i="16"/>
  <c r="H14" i="16"/>
  <c r="G14" i="16"/>
  <c r="L13" i="16"/>
  <c r="K13" i="16"/>
  <c r="H13" i="16"/>
  <c r="G13" i="16"/>
  <c r="L12" i="16"/>
  <c r="K12" i="16"/>
  <c r="H12" i="16"/>
  <c r="G12" i="16"/>
  <c r="L11" i="16"/>
  <c r="K11" i="16"/>
  <c r="H11" i="16"/>
  <c r="G11" i="16"/>
  <c r="L10" i="16"/>
  <c r="K10" i="16"/>
  <c r="K43" i="16" s="1"/>
  <c r="H10" i="16"/>
  <c r="G10" i="16"/>
  <c r="C7" i="16"/>
  <c r="J43" i="15"/>
  <c r="I43" i="15"/>
  <c r="F43" i="15"/>
  <c r="E43" i="15"/>
  <c r="L43" i="15" s="1"/>
  <c r="D43" i="15"/>
  <c r="H43" i="15" s="1"/>
  <c r="C43" i="15"/>
  <c r="L42" i="15"/>
  <c r="K42" i="15"/>
  <c r="H42" i="15"/>
  <c r="G42" i="15"/>
  <c r="L41" i="15"/>
  <c r="K41" i="15"/>
  <c r="H41" i="15"/>
  <c r="G41" i="15"/>
  <c r="L40" i="15"/>
  <c r="K40" i="15"/>
  <c r="H40" i="15"/>
  <c r="G40" i="15"/>
  <c r="L39" i="15"/>
  <c r="K39" i="15"/>
  <c r="H39" i="15"/>
  <c r="G39" i="15"/>
  <c r="L38" i="15"/>
  <c r="K38" i="15"/>
  <c r="H38" i="15"/>
  <c r="G38" i="15"/>
  <c r="L37" i="15"/>
  <c r="K37" i="15"/>
  <c r="H37" i="15"/>
  <c r="G37" i="15"/>
  <c r="L36" i="15"/>
  <c r="K36" i="15"/>
  <c r="H36" i="15"/>
  <c r="G36" i="15"/>
  <c r="L35" i="15"/>
  <c r="K35" i="15"/>
  <c r="H35" i="15"/>
  <c r="G35" i="15"/>
  <c r="L34" i="15"/>
  <c r="K34" i="15"/>
  <c r="H34" i="15"/>
  <c r="G34" i="15"/>
  <c r="L33" i="15"/>
  <c r="K33" i="15"/>
  <c r="H33" i="15"/>
  <c r="G33" i="15"/>
  <c r="L32" i="15"/>
  <c r="K32" i="15"/>
  <c r="H32" i="15"/>
  <c r="G32" i="15"/>
  <c r="L31" i="15"/>
  <c r="K31" i="15"/>
  <c r="H31" i="15"/>
  <c r="G31" i="15"/>
  <c r="L30" i="15"/>
  <c r="K30" i="15"/>
  <c r="H30" i="15"/>
  <c r="G30" i="15"/>
  <c r="L29" i="15"/>
  <c r="K29" i="15"/>
  <c r="H29" i="15"/>
  <c r="G29" i="15"/>
  <c r="L28" i="15"/>
  <c r="K28" i="15"/>
  <c r="H28" i="15"/>
  <c r="G28" i="15"/>
  <c r="L27" i="15"/>
  <c r="K27" i="15"/>
  <c r="H27" i="15"/>
  <c r="G27" i="15"/>
  <c r="L26" i="15"/>
  <c r="K26" i="15"/>
  <c r="H26" i="15"/>
  <c r="G26" i="15"/>
  <c r="L25" i="15"/>
  <c r="K25" i="15"/>
  <c r="H25" i="15"/>
  <c r="G25" i="15"/>
  <c r="L24" i="15"/>
  <c r="K24" i="15"/>
  <c r="H24" i="15"/>
  <c r="G24" i="15"/>
  <c r="L23" i="15"/>
  <c r="K23" i="15"/>
  <c r="H23" i="15"/>
  <c r="G23" i="15"/>
  <c r="L22" i="15"/>
  <c r="K22" i="15"/>
  <c r="H22" i="15"/>
  <c r="G22" i="15"/>
  <c r="L21" i="15"/>
  <c r="K21" i="15"/>
  <c r="H21" i="15"/>
  <c r="G21" i="15"/>
  <c r="L20" i="15"/>
  <c r="K20" i="15"/>
  <c r="H20" i="15"/>
  <c r="G20" i="15"/>
  <c r="L19" i="15"/>
  <c r="K19" i="15"/>
  <c r="H19" i="15"/>
  <c r="G19" i="15"/>
  <c r="L18" i="15"/>
  <c r="K18" i="15"/>
  <c r="H18" i="15"/>
  <c r="G18" i="15"/>
  <c r="L17" i="15"/>
  <c r="K17" i="15"/>
  <c r="H17" i="15"/>
  <c r="G17" i="15"/>
  <c r="L16" i="15"/>
  <c r="K16" i="15"/>
  <c r="H16" i="15"/>
  <c r="G16" i="15"/>
  <c r="L15" i="15"/>
  <c r="K15" i="15"/>
  <c r="H15" i="15"/>
  <c r="G15" i="15"/>
  <c r="L14" i="15"/>
  <c r="K14" i="15"/>
  <c r="H14" i="15"/>
  <c r="G14" i="15"/>
  <c r="L13" i="15"/>
  <c r="K13" i="15"/>
  <c r="H13" i="15"/>
  <c r="G13" i="15"/>
  <c r="L12" i="15"/>
  <c r="K12" i="15"/>
  <c r="H12" i="15"/>
  <c r="G12" i="15"/>
  <c r="L11" i="15"/>
  <c r="K11" i="15"/>
  <c r="H11" i="15"/>
  <c r="G11" i="15"/>
  <c r="L10" i="15"/>
  <c r="K10" i="15"/>
  <c r="K43" i="15" s="1"/>
  <c r="H10" i="15"/>
  <c r="G10" i="15"/>
  <c r="C7" i="15"/>
  <c r="L43" i="14"/>
  <c r="J43" i="14"/>
  <c r="I43" i="14"/>
  <c r="F43" i="14"/>
  <c r="E43" i="14"/>
  <c r="D43" i="14"/>
  <c r="H43" i="14" s="1"/>
  <c r="C43" i="14"/>
  <c r="G43" i="14" s="1"/>
  <c r="L42" i="14"/>
  <c r="K42" i="14"/>
  <c r="H42" i="14"/>
  <c r="G42" i="14"/>
  <c r="L41" i="14"/>
  <c r="K41" i="14"/>
  <c r="H41" i="14"/>
  <c r="G41" i="14"/>
  <c r="L40" i="14"/>
  <c r="K40" i="14"/>
  <c r="H40" i="14"/>
  <c r="G40" i="14"/>
  <c r="L39" i="14"/>
  <c r="K39" i="14"/>
  <c r="H39" i="14"/>
  <c r="G39" i="14"/>
  <c r="L38" i="14"/>
  <c r="K38" i="14"/>
  <c r="H38" i="14"/>
  <c r="G38" i="14"/>
  <c r="L37" i="14"/>
  <c r="K37" i="14"/>
  <c r="H37" i="14"/>
  <c r="G37" i="14"/>
  <c r="L36" i="14"/>
  <c r="K36" i="14"/>
  <c r="H36" i="14"/>
  <c r="G36" i="14"/>
  <c r="L35" i="14"/>
  <c r="K35" i="14"/>
  <c r="H35" i="14"/>
  <c r="G35" i="14"/>
  <c r="L34" i="14"/>
  <c r="K34" i="14"/>
  <c r="H34" i="14"/>
  <c r="G34" i="14"/>
  <c r="L33" i="14"/>
  <c r="K33" i="14"/>
  <c r="H33" i="14"/>
  <c r="G33" i="14"/>
  <c r="L32" i="14"/>
  <c r="K32" i="14"/>
  <c r="H32" i="14"/>
  <c r="G32" i="14"/>
  <c r="L31" i="14"/>
  <c r="K31" i="14"/>
  <c r="H31" i="14"/>
  <c r="G31" i="14"/>
  <c r="L30" i="14"/>
  <c r="K30" i="14"/>
  <c r="H30" i="14"/>
  <c r="G30" i="14"/>
  <c r="L29" i="14"/>
  <c r="K29" i="14"/>
  <c r="H29" i="14"/>
  <c r="G29" i="14"/>
  <c r="L28" i="14"/>
  <c r="K28" i="14"/>
  <c r="H28" i="14"/>
  <c r="G28" i="14"/>
  <c r="L27" i="14"/>
  <c r="K27" i="14"/>
  <c r="H27" i="14"/>
  <c r="G27" i="14"/>
  <c r="L26" i="14"/>
  <c r="K26" i="14"/>
  <c r="H26" i="14"/>
  <c r="G26" i="14"/>
  <c r="L25" i="14"/>
  <c r="K25" i="14"/>
  <c r="H25" i="14"/>
  <c r="G25" i="14"/>
  <c r="L24" i="14"/>
  <c r="K24" i="14"/>
  <c r="H24" i="14"/>
  <c r="G24" i="14"/>
  <c r="L23" i="14"/>
  <c r="K23" i="14"/>
  <c r="H23" i="14"/>
  <c r="G23" i="14"/>
  <c r="L22" i="14"/>
  <c r="K22" i="14"/>
  <c r="H22" i="14"/>
  <c r="G22" i="14"/>
  <c r="L21" i="14"/>
  <c r="K21" i="14"/>
  <c r="H21" i="14"/>
  <c r="G21" i="14"/>
  <c r="L20" i="14"/>
  <c r="K20" i="14"/>
  <c r="H20" i="14"/>
  <c r="G20" i="14"/>
  <c r="L19" i="14"/>
  <c r="K19" i="14"/>
  <c r="H19" i="14"/>
  <c r="G19" i="14"/>
  <c r="L18" i="14"/>
  <c r="K18" i="14"/>
  <c r="H18" i="14"/>
  <c r="G18" i="14"/>
  <c r="L17" i="14"/>
  <c r="K17" i="14"/>
  <c r="H17" i="14"/>
  <c r="G17" i="14"/>
  <c r="L16" i="14"/>
  <c r="K16" i="14"/>
  <c r="H16" i="14"/>
  <c r="G16" i="14"/>
  <c r="L15" i="14"/>
  <c r="K15" i="14"/>
  <c r="H15" i="14"/>
  <c r="G15" i="14"/>
  <c r="L14" i="14"/>
  <c r="K14" i="14"/>
  <c r="H14" i="14"/>
  <c r="G14" i="14"/>
  <c r="L13" i="14"/>
  <c r="K13" i="14"/>
  <c r="H13" i="14"/>
  <c r="G13" i="14"/>
  <c r="L12" i="14"/>
  <c r="K12" i="14"/>
  <c r="H12" i="14"/>
  <c r="G12" i="14"/>
  <c r="L11" i="14"/>
  <c r="K11" i="14"/>
  <c r="H11" i="14"/>
  <c r="G11" i="14"/>
  <c r="L10" i="14"/>
  <c r="K10" i="14"/>
  <c r="K43" i="14" s="1"/>
  <c r="H10" i="14"/>
  <c r="G10" i="14"/>
  <c r="C7" i="14"/>
  <c r="L43" i="13"/>
  <c r="K43" i="13"/>
  <c r="J43" i="13"/>
  <c r="I43" i="13"/>
  <c r="F43" i="13"/>
  <c r="H43" i="13" s="1"/>
  <c r="E43" i="13"/>
  <c r="D43" i="13"/>
  <c r="C43" i="13"/>
  <c r="G43" i="13" s="1"/>
  <c r="L42" i="13"/>
  <c r="K42" i="13"/>
  <c r="H42" i="13"/>
  <c r="G42" i="13"/>
  <c r="L41" i="13"/>
  <c r="K41" i="13"/>
  <c r="H41" i="13"/>
  <c r="G41" i="13"/>
  <c r="L40" i="13"/>
  <c r="K40" i="13"/>
  <c r="H40" i="13"/>
  <c r="G40" i="13"/>
  <c r="L39" i="13"/>
  <c r="K39" i="13"/>
  <c r="H39" i="13"/>
  <c r="G39" i="13"/>
  <c r="L38" i="13"/>
  <c r="K38" i="13"/>
  <c r="H38" i="13"/>
  <c r="G38" i="13"/>
  <c r="L37" i="13"/>
  <c r="K37" i="13"/>
  <c r="H37" i="13"/>
  <c r="G37" i="13"/>
  <c r="L36" i="13"/>
  <c r="K36" i="13"/>
  <c r="H36" i="13"/>
  <c r="G36" i="13"/>
  <c r="L35" i="13"/>
  <c r="K35" i="13"/>
  <c r="H35" i="13"/>
  <c r="G35" i="13"/>
  <c r="L34" i="13"/>
  <c r="K34" i="13"/>
  <c r="H34" i="13"/>
  <c r="G34" i="13"/>
  <c r="L33" i="13"/>
  <c r="K33" i="13"/>
  <c r="H33" i="13"/>
  <c r="G33" i="13"/>
  <c r="L32" i="13"/>
  <c r="K32" i="13"/>
  <c r="H32" i="13"/>
  <c r="G32" i="13"/>
  <c r="L31" i="13"/>
  <c r="K31" i="13"/>
  <c r="H31" i="13"/>
  <c r="G31" i="13"/>
  <c r="L30" i="13"/>
  <c r="K30" i="13"/>
  <c r="H30" i="13"/>
  <c r="G30" i="13"/>
  <c r="L29" i="13"/>
  <c r="K29" i="13"/>
  <c r="H29" i="13"/>
  <c r="G29" i="13"/>
  <c r="L28" i="13"/>
  <c r="K28" i="13"/>
  <c r="H28" i="13"/>
  <c r="G28" i="13"/>
  <c r="L27" i="13"/>
  <c r="K27" i="13"/>
  <c r="H27" i="13"/>
  <c r="G27" i="13"/>
  <c r="L26" i="13"/>
  <c r="K26" i="13"/>
  <c r="H26" i="13"/>
  <c r="G26" i="13"/>
  <c r="L25" i="13"/>
  <c r="K25" i="13"/>
  <c r="H25" i="13"/>
  <c r="G25" i="13"/>
  <c r="L24" i="13"/>
  <c r="K24" i="13"/>
  <c r="H24" i="13"/>
  <c r="G24" i="13"/>
  <c r="L23" i="13"/>
  <c r="K23" i="13"/>
  <c r="H23" i="13"/>
  <c r="G23" i="13"/>
  <c r="L22" i="13"/>
  <c r="K22" i="13"/>
  <c r="H22" i="13"/>
  <c r="G22" i="13"/>
  <c r="L21" i="13"/>
  <c r="K21" i="13"/>
  <c r="H21" i="13"/>
  <c r="G21" i="13"/>
  <c r="L20" i="13"/>
  <c r="K20" i="13"/>
  <c r="H20" i="13"/>
  <c r="G20" i="13"/>
  <c r="L19" i="13"/>
  <c r="K19" i="13"/>
  <c r="H19" i="13"/>
  <c r="G19" i="13"/>
  <c r="L18" i="13"/>
  <c r="K18" i="13"/>
  <c r="H18" i="13"/>
  <c r="G18" i="13"/>
  <c r="L17" i="13"/>
  <c r="K17" i="13"/>
  <c r="H17" i="13"/>
  <c r="G17" i="13"/>
  <c r="L16" i="13"/>
  <c r="K16" i="13"/>
  <c r="H16" i="13"/>
  <c r="G16" i="13"/>
  <c r="L15" i="13"/>
  <c r="K15" i="13"/>
  <c r="H15" i="13"/>
  <c r="G15" i="13"/>
  <c r="L14" i="13"/>
  <c r="K14" i="13"/>
  <c r="H14" i="13"/>
  <c r="G14" i="13"/>
  <c r="L13" i="13"/>
  <c r="K13" i="13"/>
  <c r="H13" i="13"/>
  <c r="G13" i="13"/>
  <c r="L12" i="13"/>
  <c r="K12" i="13"/>
  <c r="H12" i="13"/>
  <c r="G12" i="13"/>
  <c r="L11" i="13"/>
  <c r="K11" i="13"/>
  <c r="H11" i="13"/>
  <c r="G11" i="13"/>
  <c r="L10" i="13"/>
  <c r="K10" i="13"/>
  <c r="H10" i="13"/>
  <c r="G10" i="13"/>
  <c r="C7" i="13"/>
  <c r="J43" i="12"/>
  <c r="I43" i="12"/>
  <c r="F43" i="12"/>
  <c r="H43" i="12" s="1"/>
  <c r="E43" i="12"/>
  <c r="G43" i="12" s="1"/>
  <c r="D43" i="12"/>
  <c r="C43" i="12"/>
  <c r="L42" i="12"/>
  <c r="K42" i="12"/>
  <c r="H42" i="12"/>
  <c r="G42" i="12"/>
  <c r="L41" i="12"/>
  <c r="K41" i="12"/>
  <c r="H41" i="12"/>
  <c r="G41" i="12"/>
  <c r="L40" i="12"/>
  <c r="K40" i="12"/>
  <c r="H40" i="12"/>
  <c r="G40" i="12"/>
  <c r="L39" i="12"/>
  <c r="K39" i="12"/>
  <c r="H39" i="12"/>
  <c r="G39" i="12"/>
  <c r="L38" i="12"/>
  <c r="K38" i="12"/>
  <c r="H38" i="12"/>
  <c r="G38" i="12"/>
  <c r="L37" i="12"/>
  <c r="K37" i="12"/>
  <c r="H37" i="12"/>
  <c r="G37" i="12"/>
  <c r="L36" i="12"/>
  <c r="K36" i="12"/>
  <c r="H36" i="12"/>
  <c r="G36" i="12"/>
  <c r="L35" i="12"/>
  <c r="K35" i="12"/>
  <c r="H35" i="12"/>
  <c r="G35" i="12"/>
  <c r="L34" i="12"/>
  <c r="K34" i="12"/>
  <c r="H34" i="12"/>
  <c r="G34" i="12"/>
  <c r="L33" i="12"/>
  <c r="K33" i="12"/>
  <c r="H33" i="12"/>
  <c r="G33" i="12"/>
  <c r="L32" i="12"/>
  <c r="K32" i="12"/>
  <c r="H32" i="12"/>
  <c r="G32" i="12"/>
  <c r="L31" i="12"/>
  <c r="K31" i="12"/>
  <c r="H31" i="12"/>
  <c r="G31" i="12"/>
  <c r="L30" i="12"/>
  <c r="K30" i="12"/>
  <c r="H30" i="12"/>
  <c r="G30" i="12"/>
  <c r="L29" i="12"/>
  <c r="K29" i="12"/>
  <c r="H29" i="12"/>
  <c r="G29" i="12"/>
  <c r="L28" i="12"/>
  <c r="K28" i="12"/>
  <c r="H28" i="12"/>
  <c r="G28" i="12"/>
  <c r="L27" i="12"/>
  <c r="K27" i="12"/>
  <c r="H27" i="12"/>
  <c r="G27" i="12"/>
  <c r="L26" i="12"/>
  <c r="K26" i="12"/>
  <c r="H26" i="12"/>
  <c r="G26" i="12"/>
  <c r="L25" i="12"/>
  <c r="K25" i="12"/>
  <c r="H25" i="12"/>
  <c r="G25" i="12"/>
  <c r="L24" i="12"/>
  <c r="K24" i="12"/>
  <c r="H24" i="12"/>
  <c r="G24" i="12"/>
  <c r="L23" i="12"/>
  <c r="K23" i="12"/>
  <c r="H23" i="12"/>
  <c r="G23" i="12"/>
  <c r="L22" i="12"/>
  <c r="K22" i="12"/>
  <c r="H22" i="12"/>
  <c r="G22" i="12"/>
  <c r="L21" i="12"/>
  <c r="K21" i="12"/>
  <c r="H21" i="12"/>
  <c r="G21" i="12"/>
  <c r="L20" i="12"/>
  <c r="K20" i="12"/>
  <c r="H20" i="12"/>
  <c r="G20" i="12"/>
  <c r="L19" i="12"/>
  <c r="K19" i="12"/>
  <c r="H19" i="12"/>
  <c r="G19" i="12"/>
  <c r="L18" i="12"/>
  <c r="K18" i="12"/>
  <c r="H18" i="12"/>
  <c r="G18" i="12"/>
  <c r="L17" i="12"/>
  <c r="K17" i="12"/>
  <c r="H17" i="12"/>
  <c r="G17" i="12"/>
  <c r="L16" i="12"/>
  <c r="K16" i="12"/>
  <c r="H16" i="12"/>
  <c r="G16" i="12"/>
  <c r="L15" i="12"/>
  <c r="K15" i="12"/>
  <c r="H15" i="12"/>
  <c r="G15" i="12"/>
  <c r="L14" i="12"/>
  <c r="K14" i="12"/>
  <c r="H14" i="12"/>
  <c r="G14" i="12"/>
  <c r="L13" i="12"/>
  <c r="K13" i="12"/>
  <c r="H13" i="12"/>
  <c r="G13" i="12"/>
  <c r="L12" i="12"/>
  <c r="K12" i="12"/>
  <c r="H12" i="12"/>
  <c r="G12" i="12"/>
  <c r="L11" i="12"/>
  <c r="K11" i="12"/>
  <c r="H11" i="12"/>
  <c r="G11" i="12"/>
  <c r="L10" i="12"/>
  <c r="K10" i="12"/>
  <c r="K43" i="12" s="1"/>
  <c r="H10" i="12"/>
  <c r="G10" i="12"/>
  <c r="C7" i="12"/>
  <c r="J43" i="29"/>
  <c r="I43" i="29"/>
  <c r="F43" i="29"/>
  <c r="E43" i="29"/>
  <c r="D43" i="29"/>
  <c r="H43" i="29" s="1"/>
  <c r="C43" i="29"/>
  <c r="H42" i="29"/>
  <c r="G42" i="29"/>
  <c r="H41" i="29"/>
  <c r="G41" i="29"/>
  <c r="H40" i="29"/>
  <c r="G40" i="29"/>
  <c r="H39" i="29"/>
  <c r="G39" i="29"/>
  <c r="H38" i="29"/>
  <c r="G38" i="29"/>
  <c r="H37" i="29"/>
  <c r="G37" i="29"/>
  <c r="H36" i="29"/>
  <c r="G36" i="29"/>
  <c r="H35" i="29"/>
  <c r="G35" i="29"/>
  <c r="H34" i="29"/>
  <c r="G34" i="29"/>
  <c r="H33" i="29"/>
  <c r="G33" i="29"/>
  <c r="H32" i="29"/>
  <c r="G32" i="29"/>
  <c r="H31" i="29"/>
  <c r="G31" i="29"/>
  <c r="H30" i="29"/>
  <c r="G30" i="29"/>
  <c r="H29" i="29"/>
  <c r="G29" i="29"/>
  <c r="H28" i="29"/>
  <c r="G28" i="29"/>
  <c r="H27" i="29"/>
  <c r="G27" i="29"/>
  <c r="H26" i="29"/>
  <c r="G26" i="29"/>
  <c r="H25" i="29"/>
  <c r="G25" i="29"/>
  <c r="H24" i="29"/>
  <c r="G24" i="29"/>
  <c r="H23" i="29"/>
  <c r="G23" i="29"/>
  <c r="H22" i="29"/>
  <c r="G22" i="29"/>
  <c r="H21" i="29"/>
  <c r="G21" i="29"/>
  <c r="H20" i="29"/>
  <c r="G20" i="29"/>
  <c r="H19" i="29"/>
  <c r="G19" i="29"/>
  <c r="H18" i="29"/>
  <c r="G18" i="29"/>
  <c r="H17" i="29"/>
  <c r="G17" i="29"/>
  <c r="H16" i="29"/>
  <c r="G16" i="29"/>
  <c r="H15" i="29"/>
  <c r="G15" i="29"/>
  <c r="H14" i="29"/>
  <c r="G14" i="29"/>
  <c r="H13" i="29"/>
  <c r="G13" i="29"/>
  <c r="H12" i="29"/>
  <c r="G12" i="29"/>
  <c r="H11" i="29"/>
  <c r="G11" i="29"/>
  <c r="H10" i="29"/>
  <c r="G10" i="29"/>
  <c r="C7" i="29"/>
  <c r="J43" i="21"/>
  <c r="I43" i="21"/>
  <c r="F43" i="21"/>
  <c r="E43" i="21"/>
  <c r="D43" i="21"/>
  <c r="H43" i="21" s="1"/>
  <c r="C43" i="21"/>
  <c r="G43" i="21" s="1"/>
  <c r="H42" i="21"/>
  <c r="G42" i="21"/>
  <c r="H41" i="21"/>
  <c r="G41" i="21"/>
  <c r="H40" i="21"/>
  <c r="G40" i="21"/>
  <c r="H39" i="21"/>
  <c r="G39" i="21"/>
  <c r="H38" i="21"/>
  <c r="G38" i="21"/>
  <c r="H37" i="21"/>
  <c r="G37" i="21"/>
  <c r="H36" i="21"/>
  <c r="G36" i="21"/>
  <c r="H35" i="21"/>
  <c r="G35" i="21"/>
  <c r="H34" i="21"/>
  <c r="G34" i="21"/>
  <c r="H33" i="21"/>
  <c r="G33" i="21"/>
  <c r="H32" i="21"/>
  <c r="G32" i="21"/>
  <c r="H31" i="21"/>
  <c r="G31" i="21"/>
  <c r="H30" i="21"/>
  <c r="G30" i="21"/>
  <c r="H29" i="21"/>
  <c r="G29" i="21"/>
  <c r="H28" i="21"/>
  <c r="G28" i="21"/>
  <c r="H27" i="21"/>
  <c r="G27" i="21"/>
  <c r="H26" i="21"/>
  <c r="G26" i="21"/>
  <c r="H25" i="21"/>
  <c r="G25" i="21"/>
  <c r="H24" i="21"/>
  <c r="G24" i="21"/>
  <c r="H23" i="21"/>
  <c r="G23" i="21"/>
  <c r="H22" i="21"/>
  <c r="G22" i="21"/>
  <c r="H21" i="21"/>
  <c r="G21" i="21"/>
  <c r="H20" i="21"/>
  <c r="G20" i="21"/>
  <c r="H19" i="21"/>
  <c r="G19" i="21"/>
  <c r="H18" i="21"/>
  <c r="G18" i="21"/>
  <c r="H17" i="21"/>
  <c r="G17" i="21"/>
  <c r="H16" i="21"/>
  <c r="G16" i="21"/>
  <c r="H15" i="21"/>
  <c r="G15" i="21"/>
  <c r="H14" i="21"/>
  <c r="G14" i="21"/>
  <c r="H13" i="21"/>
  <c r="G13" i="21"/>
  <c r="H12" i="21"/>
  <c r="G12" i="21"/>
  <c r="H11" i="21"/>
  <c r="G11" i="21"/>
  <c r="H10" i="21"/>
  <c r="G10" i="21"/>
  <c r="C7" i="21"/>
  <c r="J43" i="20"/>
  <c r="I43" i="20"/>
  <c r="F43" i="20"/>
  <c r="H43" i="20" s="1"/>
  <c r="E43" i="20"/>
  <c r="D43" i="20"/>
  <c r="C43" i="20"/>
  <c r="G43" i="20" s="1"/>
  <c r="H42" i="20"/>
  <c r="G42" i="20"/>
  <c r="H41" i="20"/>
  <c r="G41" i="20"/>
  <c r="H40" i="20"/>
  <c r="G40" i="20"/>
  <c r="H39" i="20"/>
  <c r="G39" i="20"/>
  <c r="H38" i="20"/>
  <c r="G38" i="20"/>
  <c r="H37" i="20"/>
  <c r="G37" i="20"/>
  <c r="H36" i="20"/>
  <c r="G36" i="20"/>
  <c r="H35" i="20"/>
  <c r="G35" i="20"/>
  <c r="H34" i="20"/>
  <c r="G34" i="20"/>
  <c r="H33" i="20"/>
  <c r="G33" i="20"/>
  <c r="H32" i="20"/>
  <c r="G32" i="20"/>
  <c r="H31" i="20"/>
  <c r="G31" i="20"/>
  <c r="H30" i="20"/>
  <c r="G30" i="20"/>
  <c r="H29" i="20"/>
  <c r="G29" i="20"/>
  <c r="H28" i="20"/>
  <c r="G28" i="20"/>
  <c r="H27" i="20"/>
  <c r="G27" i="20"/>
  <c r="H26" i="20"/>
  <c r="G26" i="20"/>
  <c r="H25" i="20"/>
  <c r="G25" i="20"/>
  <c r="H24" i="20"/>
  <c r="G24" i="20"/>
  <c r="H23" i="20"/>
  <c r="G23" i="20"/>
  <c r="H22" i="20"/>
  <c r="G22" i="20"/>
  <c r="H21" i="20"/>
  <c r="G21" i="20"/>
  <c r="H20" i="20"/>
  <c r="G20" i="20"/>
  <c r="H19" i="20"/>
  <c r="G19" i="20"/>
  <c r="H18" i="20"/>
  <c r="G18" i="20"/>
  <c r="H17" i="20"/>
  <c r="G17" i="20"/>
  <c r="H16" i="20"/>
  <c r="G16" i="20"/>
  <c r="H15" i="20"/>
  <c r="G15" i="20"/>
  <c r="H14" i="20"/>
  <c r="G14" i="20"/>
  <c r="H13" i="20"/>
  <c r="G13" i="20"/>
  <c r="H12" i="20"/>
  <c r="G12" i="20"/>
  <c r="H11" i="20"/>
  <c r="G11" i="20"/>
  <c r="H10" i="20"/>
  <c r="G10" i="20"/>
  <c r="C7" i="20"/>
  <c r="J43" i="28"/>
  <c r="I43" i="28"/>
  <c r="F43" i="28"/>
  <c r="H43" i="28" s="1"/>
  <c r="E43" i="28"/>
  <c r="G43" i="28" s="1"/>
  <c r="D43" i="28"/>
  <c r="C43" i="28"/>
  <c r="H42" i="28"/>
  <c r="G42" i="28"/>
  <c r="H41" i="28"/>
  <c r="G41" i="28"/>
  <c r="H40" i="28"/>
  <c r="G40" i="28"/>
  <c r="H39" i="28"/>
  <c r="G39" i="28"/>
  <c r="H38" i="28"/>
  <c r="G38" i="28"/>
  <c r="H37" i="28"/>
  <c r="G37" i="28"/>
  <c r="H36" i="28"/>
  <c r="G36" i="28"/>
  <c r="H35" i="28"/>
  <c r="G35" i="28"/>
  <c r="H34" i="28"/>
  <c r="G34" i="28"/>
  <c r="H33" i="28"/>
  <c r="G33" i="28"/>
  <c r="H32" i="28"/>
  <c r="G32" i="28"/>
  <c r="H31" i="28"/>
  <c r="G31" i="28"/>
  <c r="H30" i="28"/>
  <c r="G30" i="28"/>
  <c r="H29" i="28"/>
  <c r="G29" i="28"/>
  <c r="H28" i="28"/>
  <c r="G28" i="28"/>
  <c r="H27" i="28"/>
  <c r="G27" i="28"/>
  <c r="H26" i="28"/>
  <c r="G26" i="28"/>
  <c r="H25" i="28"/>
  <c r="G25" i="28"/>
  <c r="H24" i="28"/>
  <c r="G24" i="28"/>
  <c r="H23" i="28"/>
  <c r="G23" i="28"/>
  <c r="H22" i="28"/>
  <c r="G22" i="28"/>
  <c r="H21" i="28"/>
  <c r="G21" i="28"/>
  <c r="H20" i="28"/>
  <c r="G20" i="28"/>
  <c r="H19" i="28"/>
  <c r="G19" i="28"/>
  <c r="H18" i="28"/>
  <c r="G18" i="28"/>
  <c r="H17" i="28"/>
  <c r="G17" i="28"/>
  <c r="H16" i="28"/>
  <c r="G16" i="28"/>
  <c r="H15" i="28"/>
  <c r="G15" i="28"/>
  <c r="H14" i="28"/>
  <c r="G14" i="28"/>
  <c r="H13" i="28"/>
  <c r="G13" i="28"/>
  <c r="H12" i="28"/>
  <c r="G12" i="28"/>
  <c r="H11" i="28"/>
  <c r="G11" i="28"/>
  <c r="H10" i="28"/>
  <c r="G10" i="28"/>
  <c r="C7" i="28"/>
  <c r="J43" i="27"/>
  <c r="I43" i="27"/>
  <c r="F43" i="27"/>
  <c r="E43" i="27"/>
  <c r="D43" i="27"/>
  <c r="H43" i="27" s="1"/>
  <c r="C43" i="27"/>
  <c r="H42" i="27"/>
  <c r="G42" i="27"/>
  <c r="H41" i="27"/>
  <c r="G41" i="27"/>
  <c r="H40" i="27"/>
  <c r="G40" i="27"/>
  <c r="H39" i="27"/>
  <c r="G39" i="27"/>
  <c r="H38" i="27"/>
  <c r="G38" i="27"/>
  <c r="H37" i="27"/>
  <c r="G37" i="27"/>
  <c r="H36" i="27"/>
  <c r="G36" i="27"/>
  <c r="H35" i="27"/>
  <c r="G35" i="27"/>
  <c r="H34" i="27"/>
  <c r="G34" i="27"/>
  <c r="H33" i="27"/>
  <c r="G33" i="27"/>
  <c r="H32" i="27"/>
  <c r="G32" i="27"/>
  <c r="H31" i="27"/>
  <c r="G31" i="27"/>
  <c r="H30" i="27"/>
  <c r="G30" i="27"/>
  <c r="H29" i="27"/>
  <c r="G29" i="27"/>
  <c r="H28" i="27"/>
  <c r="G28" i="27"/>
  <c r="H27" i="27"/>
  <c r="G27" i="27"/>
  <c r="H26" i="27"/>
  <c r="G26" i="27"/>
  <c r="H25" i="27"/>
  <c r="G25" i="27"/>
  <c r="H24" i="27"/>
  <c r="G24" i="27"/>
  <c r="H23" i="27"/>
  <c r="G23" i="27"/>
  <c r="H22" i="27"/>
  <c r="G22" i="27"/>
  <c r="H21" i="27"/>
  <c r="G21" i="27"/>
  <c r="H20" i="27"/>
  <c r="G20" i="27"/>
  <c r="H19" i="27"/>
  <c r="G19" i="27"/>
  <c r="H18" i="27"/>
  <c r="G18" i="27"/>
  <c r="H17" i="27"/>
  <c r="G17" i="27"/>
  <c r="H16" i="27"/>
  <c r="G16" i="27"/>
  <c r="H15" i="27"/>
  <c r="G15" i="27"/>
  <c r="H14" i="27"/>
  <c r="G14" i="27"/>
  <c r="H13" i="27"/>
  <c r="G13" i="27"/>
  <c r="H12" i="27"/>
  <c r="G12" i="27"/>
  <c r="H11" i="27"/>
  <c r="G11" i="27"/>
  <c r="H10" i="27"/>
  <c r="G10" i="27"/>
  <c r="C7" i="27"/>
  <c r="J43" i="31"/>
  <c r="I43" i="31"/>
  <c r="F43" i="31"/>
  <c r="E43" i="31"/>
  <c r="D43" i="31"/>
  <c r="C43" i="31"/>
  <c r="G43" i="31" s="1"/>
  <c r="H42" i="31"/>
  <c r="G42" i="31"/>
  <c r="H41" i="31"/>
  <c r="G41" i="31"/>
  <c r="H40" i="31"/>
  <c r="G40" i="31"/>
  <c r="H39" i="31"/>
  <c r="G39" i="31"/>
  <c r="H38" i="31"/>
  <c r="G38" i="31"/>
  <c r="H37" i="31"/>
  <c r="G37" i="31"/>
  <c r="H36" i="31"/>
  <c r="G36" i="31"/>
  <c r="H35" i="31"/>
  <c r="G35" i="31"/>
  <c r="H34" i="31"/>
  <c r="G34" i="31"/>
  <c r="H32" i="31"/>
  <c r="G32" i="31"/>
  <c r="H30" i="31"/>
  <c r="G30" i="31"/>
  <c r="H29" i="31"/>
  <c r="G29" i="31"/>
  <c r="H28" i="31"/>
  <c r="G28" i="31"/>
  <c r="H27" i="31"/>
  <c r="G27" i="31"/>
  <c r="H25" i="31"/>
  <c r="G25" i="31"/>
  <c r="H24" i="31"/>
  <c r="G24" i="31"/>
  <c r="H22" i="31"/>
  <c r="G22" i="31"/>
  <c r="H21" i="31"/>
  <c r="G21" i="31"/>
  <c r="H20" i="31"/>
  <c r="G20" i="31"/>
  <c r="H18" i="31"/>
  <c r="G18" i="31"/>
  <c r="H17" i="31"/>
  <c r="G17" i="31"/>
  <c r="H16" i="31"/>
  <c r="G16" i="31"/>
  <c r="H14" i="31"/>
  <c r="G14" i="31"/>
  <c r="H13" i="31"/>
  <c r="G13" i="31"/>
  <c r="H12" i="31"/>
  <c r="G12" i="31"/>
  <c r="H11" i="31"/>
  <c r="G11" i="31"/>
  <c r="H10" i="31"/>
  <c r="G10" i="31"/>
  <c r="C7" i="31"/>
  <c r="J43" i="11"/>
  <c r="I43" i="11"/>
  <c r="F43" i="11"/>
  <c r="E43" i="11"/>
  <c r="D43" i="11"/>
  <c r="C43" i="11"/>
  <c r="G43" i="11" s="1"/>
  <c r="H42" i="11"/>
  <c r="G42" i="11"/>
  <c r="H41" i="11"/>
  <c r="G41" i="11"/>
  <c r="H40" i="11"/>
  <c r="G40" i="11"/>
  <c r="H39" i="11"/>
  <c r="G39" i="11"/>
  <c r="H38" i="11"/>
  <c r="G38" i="11"/>
  <c r="H37" i="11"/>
  <c r="G37" i="11"/>
  <c r="H36" i="11"/>
  <c r="G36" i="11"/>
  <c r="H35" i="11"/>
  <c r="G35" i="11"/>
  <c r="H34" i="11"/>
  <c r="G34" i="11"/>
  <c r="H33" i="11"/>
  <c r="G33" i="11"/>
  <c r="H32" i="11"/>
  <c r="G32" i="11"/>
  <c r="H31" i="11"/>
  <c r="G31" i="11"/>
  <c r="H30" i="11"/>
  <c r="G30" i="11"/>
  <c r="H29" i="11"/>
  <c r="G29" i="11"/>
  <c r="H28" i="11"/>
  <c r="G28" i="11"/>
  <c r="H27" i="11"/>
  <c r="G27" i="11"/>
  <c r="H26" i="11"/>
  <c r="G26" i="11"/>
  <c r="H25" i="11"/>
  <c r="G25" i="11"/>
  <c r="H24" i="11"/>
  <c r="G24" i="11"/>
  <c r="H23" i="11"/>
  <c r="G23" i="11"/>
  <c r="H22" i="11"/>
  <c r="G22" i="11"/>
  <c r="H21" i="11"/>
  <c r="G21" i="11"/>
  <c r="H20" i="11"/>
  <c r="G20" i="11"/>
  <c r="H19" i="11"/>
  <c r="G19" i="11"/>
  <c r="H18" i="11"/>
  <c r="G18" i="11"/>
  <c r="H17" i="11"/>
  <c r="G17" i="11"/>
  <c r="H16" i="11"/>
  <c r="G16" i="11"/>
  <c r="H15" i="11"/>
  <c r="G15" i="11"/>
  <c r="H14" i="11"/>
  <c r="G14" i="11"/>
  <c r="H13" i="11"/>
  <c r="G13" i="11"/>
  <c r="H12" i="11"/>
  <c r="G12" i="11"/>
  <c r="H11" i="11"/>
  <c r="G11" i="11"/>
  <c r="H10" i="11"/>
  <c r="G10" i="11"/>
  <c r="C7" i="11"/>
  <c r="J43" i="10"/>
  <c r="I43" i="10"/>
  <c r="F43" i="10"/>
  <c r="E43" i="10"/>
  <c r="D43" i="10"/>
  <c r="C43" i="10"/>
  <c r="H42" i="10"/>
  <c r="G42" i="10"/>
  <c r="H41" i="10"/>
  <c r="G41" i="10"/>
  <c r="H40" i="10"/>
  <c r="G40" i="10"/>
  <c r="H39" i="10"/>
  <c r="G39" i="10"/>
  <c r="H38" i="10"/>
  <c r="G38" i="10"/>
  <c r="H37" i="10"/>
  <c r="G37" i="10"/>
  <c r="H36" i="10"/>
  <c r="G36" i="10"/>
  <c r="H35" i="10"/>
  <c r="G35" i="10"/>
  <c r="H34" i="10"/>
  <c r="G34" i="10"/>
  <c r="H33" i="10"/>
  <c r="G33" i="10"/>
  <c r="H32" i="10"/>
  <c r="G32" i="10"/>
  <c r="H31" i="10"/>
  <c r="G31" i="10"/>
  <c r="H30" i="10"/>
  <c r="G30" i="10"/>
  <c r="H29" i="10"/>
  <c r="G29" i="10"/>
  <c r="H28" i="10"/>
  <c r="G28" i="10"/>
  <c r="H27" i="10"/>
  <c r="G27" i="10"/>
  <c r="H26" i="10"/>
  <c r="G26" i="10"/>
  <c r="H25" i="10"/>
  <c r="G25" i="10"/>
  <c r="H24" i="10"/>
  <c r="G24" i="10"/>
  <c r="H23" i="10"/>
  <c r="G23" i="10"/>
  <c r="H22" i="10"/>
  <c r="G22" i="10"/>
  <c r="H21" i="10"/>
  <c r="G21" i="10"/>
  <c r="H20" i="10"/>
  <c r="G20" i="10"/>
  <c r="H19" i="10"/>
  <c r="G19" i="10"/>
  <c r="H18" i="10"/>
  <c r="G18" i="10"/>
  <c r="H17" i="10"/>
  <c r="G17" i="10"/>
  <c r="H16" i="10"/>
  <c r="G16" i="10"/>
  <c r="H15" i="10"/>
  <c r="G15" i="10"/>
  <c r="H14" i="10"/>
  <c r="G14" i="10"/>
  <c r="H13" i="10"/>
  <c r="G13" i="10"/>
  <c r="H12" i="10"/>
  <c r="G12" i="10"/>
  <c r="H11" i="10"/>
  <c r="G11" i="10"/>
  <c r="H10" i="10"/>
  <c r="G10" i="10"/>
  <c r="C7" i="10"/>
  <c r="A3" i="10"/>
  <c r="J43" i="9"/>
  <c r="I43" i="9"/>
  <c r="F43" i="9"/>
  <c r="E43" i="9"/>
  <c r="D43" i="9"/>
  <c r="C43" i="9"/>
  <c r="H42" i="9"/>
  <c r="G42" i="9"/>
  <c r="H41" i="9"/>
  <c r="G41" i="9"/>
  <c r="H40" i="9"/>
  <c r="G40" i="9"/>
  <c r="H39" i="9"/>
  <c r="G39" i="9"/>
  <c r="H38" i="9"/>
  <c r="G38" i="9"/>
  <c r="H37" i="9"/>
  <c r="G37" i="9"/>
  <c r="H36" i="9"/>
  <c r="G36" i="9"/>
  <c r="H35" i="9"/>
  <c r="G35" i="9"/>
  <c r="H34" i="9"/>
  <c r="G34" i="9"/>
  <c r="H33" i="9"/>
  <c r="G33" i="9"/>
  <c r="H32" i="9"/>
  <c r="G32" i="9"/>
  <c r="H31" i="9"/>
  <c r="G31" i="9"/>
  <c r="H30" i="9"/>
  <c r="G30" i="9"/>
  <c r="H29" i="9"/>
  <c r="G29" i="9"/>
  <c r="H28" i="9"/>
  <c r="G28" i="9"/>
  <c r="H27" i="9"/>
  <c r="G27" i="9"/>
  <c r="H26" i="9"/>
  <c r="G26" i="9"/>
  <c r="H25" i="9"/>
  <c r="G25" i="9"/>
  <c r="H24" i="9"/>
  <c r="G24" i="9"/>
  <c r="H23" i="9"/>
  <c r="G23" i="9"/>
  <c r="H22" i="9"/>
  <c r="G22" i="9"/>
  <c r="H21" i="9"/>
  <c r="G21" i="9"/>
  <c r="H20" i="9"/>
  <c r="G20" i="9"/>
  <c r="H19" i="9"/>
  <c r="G19" i="9"/>
  <c r="H18" i="9"/>
  <c r="G18" i="9"/>
  <c r="H17" i="9"/>
  <c r="G17" i="9"/>
  <c r="H16" i="9"/>
  <c r="G16" i="9"/>
  <c r="H15" i="9"/>
  <c r="G15" i="9"/>
  <c r="H14" i="9"/>
  <c r="G14" i="9"/>
  <c r="H13" i="9"/>
  <c r="G13" i="9"/>
  <c r="H12" i="9"/>
  <c r="G12" i="9"/>
  <c r="H11" i="9"/>
  <c r="G11" i="9"/>
  <c r="H10" i="9"/>
  <c r="G10" i="9"/>
  <c r="H43" i="31" l="1"/>
  <c r="H43" i="11"/>
  <c r="G43" i="10"/>
  <c r="H43" i="10"/>
  <c r="H43" i="9"/>
  <c r="G43" i="9"/>
  <c r="G43" i="27"/>
  <c r="G43" i="29"/>
  <c r="L43" i="12"/>
  <c r="G43" i="15"/>
  <c r="L43" i="16"/>
  <c r="G43" i="19"/>
  <c r="L43" i="22"/>
  <c r="G43" i="25"/>
  <c r="L43" i="26"/>
  <c r="G43" i="30"/>
</calcChain>
</file>

<file path=xl/sharedStrings.xml><?xml version="1.0" encoding="utf-8"?>
<sst xmlns="http://schemas.openxmlformats.org/spreadsheetml/2006/main" count="1267" uniqueCount="100">
  <si>
    <t>Annexure - 5</t>
  </si>
  <si>
    <t>DISTRICTWISE STATEMENT SHOWING TARGET, DISBURSEMENT &amp; OUTSTANDING UNDER</t>
  </si>
  <si>
    <t xml:space="preserve">TOTAL PRIORITY SECTOR     </t>
  </si>
  <si>
    <t>Amt. in lakhs</t>
  </si>
  <si>
    <t>For Verification</t>
  </si>
  <si>
    <t>No.</t>
  </si>
  <si>
    <t>District</t>
  </si>
  <si>
    <t>Target 2020 - 21</t>
  </si>
  <si>
    <t>Disbursement upto end of current quarter</t>
  </si>
  <si>
    <t>% Achievement</t>
  </si>
  <si>
    <t>Outstanding upto end of current quarter</t>
  </si>
  <si>
    <t>% Disbursement of Outstanding</t>
  </si>
  <si>
    <t>A/c</t>
  </si>
  <si>
    <t>Amt.</t>
  </si>
  <si>
    <t>AHMEDABAD</t>
  </si>
  <si>
    <t>AMRELI</t>
  </si>
  <si>
    <t>ANAND</t>
  </si>
  <si>
    <t>ARAVALI</t>
  </si>
  <si>
    <t>BANASKANTHA</t>
  </si>
  <si>
    <t>BHARUCH</t>
  </si>
  <si>
    <t>BHAVNAGAR</t>
  </si>
  <si>
    <t>BOTAD</t>
  </si>
  <si>
    <t>CHOTAUDEPUR</t>
  </si>
  <si>
    <t>DAHOD</t>
  </si>
  <si>
    <t>DANG</t>
  </si>
  <si>
    <t>DEVBHUMIDWARKA</t>
  </si>
  <si>
    <t>GANDHINAGAR</t>
  </si>
  <si>
    <t>GIRSOMNATH</t>
  </si>
  <si>
    <t>JAMNAGAR</t>
  </si>
  <si>
    <t>JUNAGADH</t>
  </si>
  <si>
    <t>KHEDA</t>
  </si>
  <si>
    <t>KUTCH</t>
  </si>
  <si>
    <t>MAHISAGAR</t>
  </si>
  <si>
    <t>MEHSANA</t>
  </si>
  <si>
    <t>MORBI</t>
  </si>
  <si>
    <t>NARAMADA</t>
  </si>
  <si>
    <t>NAVSARI</t>
  </si>
  <si>
    <t>PANCHMAHAL</t>
  </si>
  <si>
    <t>PATAN</t>
  </si>
  <si>
    <t>PORBANDAR</t>
  </si>
  <si>
    <t>RAJKOT</t>
  </si>
  <si>
    <t>SABARKANTHA</t>
  </si>
  <si>
    <t>SURAT</t>
  </si>
  <si>
    <t>SURENDRANAGAR</t>
  </si>
  <si>
    <t>TAPI</t>
  </si>
  <si>
    <t>VADODARA</t>
  </si>
  <si>
    <t>VALSAD</t>
  </si>
  <si>
    <t>SUB TOTAL</t>
  </si>
  <si>
    <t>SOURCES: Banks</t>
  </si>
  <si>
    <t>Annexure - 5A</t>
  </si>
  <si>
    <t xml:space="preserve">FARM CREDIT - CROP LOAN     </t>
  </si>
  <si>
    <t>Annexure - 5B</t>
  </si>
  <si>
    <t xml:space="preserve">DISTRICTWISE STATEMENT SHOWING TARGET, DISBURSEMENT &amp; OUTSTANDING UNDER </t>
  </si>
  <si>
    <t xml:space="preserve">ANNUAL CREDIT PLAN (ACP) FOR THE QUARTER ENDED    31.03.2021 -  PRIORITY SECTOR   </t>
  </si>
  <si>
    <t xml:space="preserve">FARM CREDIT - TERM LOAN       </t>
  </si>
  <si>
    <t>Annexure - 5C</t>
  </si>
  <si>
    <t xml:space="preserve">Agri. Infrastructure  &amp; Ancillary      </t>
  </si>
  <si>
    <t>Annexure - 5D</t>
  </si>
  <si>
    <t>Total Agriculture</t>
  </si>
  <si>
    <t>Annexure - 5E</t>
  </si>
  <si>
    <t xml:space="preserve">DISTRICTWISE  STATEMENT SHOWING TARGET, DISBURSEMENT &amp; OUTSTANDING UNDER </t>
  </si>
  <si>
    <t>Total MSME</t>
  </si>
  <si>
    <t>Annexure - 5F</t>
  </si>
  <si>
    <t>Education (PS)</t>
  </si>
  <si>
    <t>Annexure - 5G</t>
  </si>
  <si>
    <t>Housing (PS)</t>
  </si>
  <si>
    <t>Annexure - 5H</t>
  </si>
  <si>
    <t>Total Other PS (Social + Renew. Energy + others)</t>
  </si>
  <si>
    <t xml:space="preserve">      ANNEXURE-</t>
  </si>
  <si>
    <t xml:space="preserve">                 DISTRICTWISE STATEMENT SHOWING TARGET, DISBURSEMENT &amp; OUTSTANDING UNDER                    </t>
  </si>
  <si>
    <t xml:space="preserve">Agri. Infrastructure        </t>
  </si>
  <si>
    <t>Sr. No.</t>
  </si>
  <si>
    <t>Outstanding  upto end of current quarter</t>
  </si>
  <si>
    <t xml:space="preserve">DISTRICTWISE STATEMENT SHOWING TARGET, DISBURSEMENT &amp; OUTSTANDING UNDER                    </t>
  </si>
  <si>
    <t xml:space="preserve">Ancillary Activities            </t>
  </si>
  <si>
    <t xml:space="preserve">                   DISTRICTWISE STATEMENT SHOWING TARGET, DISBURSEMENT &amp; OUTSTANDING UNDER                    </t>
  </si>
  <si>
    <t xml:space="preserve">Micro Enterprises            </t>
  </si>
  <si>
    <t xml:space="preserve">                     DISTRICTWISE STATEMENT SHOWING TARGET, DISBURSEMENT &amp; OUTSTANDING UNDER                    </t>
  </si>
  <si>
    <t xml:space="preserve">Small Enterprises          </t>
  </si>
  <si>
    <t xml:space="preserve">Medium Enterprises      </t>
  </si>
  <si>
    <t xml:space="preserve">Khadi and Village Industries  </t>
  </si>
  <si>
    <t xml:space="preserve">Others under MSMEs    </t>
  </si>
  <si>
    <t xml:space="preserve">              DISTRICTWISE STATEMENT SHOWING TARGET, DISBURSEMENT &amp; OUTSTANDING UNDER                    </t>
  </si>
  <si>
    <t xml:space="preserve">ANNUAL CREDIT PLAN (ACP) FOR THE QUARTER ENDED   31.03.2021 -  PRIORITY SECTOR   </t>
  </si>
  <si>
    <t xml:space="preserve">Export Credit   </t>
  </si>
  <si>
    <t xml:space="preserve">            DISTRICTWISE STATEMENT SHOWING TARGET, DISBURSEMENT &amp; OUTSTANDING UNDER                    </t>
  </si>
  <si>
    <t xml:space="preserve">Social Infrastructure     </t>
  </si>
  <si>
    <t xml:space="preserve">Renewable Energy      </t>
  </si>
  <si>
    <t xml:space="preserve">               DISTRICTWISE STATEMENT SHOWING TARGET, DISBURSEMENT &amp; OUTSTANDING UNDER                    </t>
  </si>
  <si>
    <t xml:space="preserve">Other Priority     </t>
  </si>
  <si>
    <t xml:space="preserve"> DISTRICTWISE STATEMENT SHOWING TARGET, DISBURSEMENT &amp; OUTSTANDING UNDER                    </t>
  </si>
  <si>
    <t>Loans to weaker sections under Priority Sector</t>
  </si>
  <si>
    <t xml:space="preserve">       DISTRICTWISE STATEMENT SHOWING TARGET, DISBURSEMENT &amp; OUTSTANDING UNDER                    </t>
  </si>
  <si>
    <t>Agri. Term Loan (Farm TL + Agri. Infra + Ancillary)</t>
  </si>
  <si>
    <t xml:space="preserve">      ANNEXURE-5C</t>
  </si>
  <si>
    <t xml:space="preserve">ANNUAL CREDIT PLAN (ACP) FOR THE FY ENDED   31.03.2021 -  PRIORITY SECTOR   </t>
  </si>
  <si>
    <t xml:space="preserve">ANNUAL CREDIT PLAN (ACP) FOR THE FY  ENDED    31.03.2021 -  PRIORITY SECTOR   </t>
  </si>
  <si>
    <t xml:space="preserve">   </t>
  </si>
  <si>
    <t xml:space="preserve">ANNUAL CREDIT PLAN (ACP) FOR THE FY ENDED    31.03.2021 -  PRIORITY SECTOR   </t>
  </si>
  <si>
    <t xml:space="preserve">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</si>
</sst>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8"/>
      <color theme="1"/>
      <name val="Arial Black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b/>
      <sz val="12"/>
      <name val="Arial Black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name val="Arial Black"/>
      <family val="2"/>
    </font>
    <font>
      <sz val="11"/>
      <color theme="1"/>
      <name val="Arial Black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 Blac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2" xfId="0" applyFont="1" applyBorder="1"/>
    <xf numFmtId="0" fontId="0" fillId="0" borderId="0" xfId="0"/>
    <xf numFmtId="0" fontId="5" fillId="0" borderId="0" xfId="0" applyFont="1"/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4" fillId="0" borderId="0" xfId="0" applyFont="1"/>
    <xf numFmtId="0" fontId="14" fillId="0" borderId="6" xfId="0" applyFont="1" applyBorder="1"/>
    <xf numFmtId="2" fontId="14" fillId="0" borderId="6" xfId="0" applyNumberFormat="1" applyFont="1" applyBorder="1"/>
    <xf numFmtId="0" fontId="15" fillId="0" borderId="6" xfId="0" applyFont="1" applyBorder="1"/>
    <xf numFmtId="1" fontId="14" fillId="0" borderId="6" xfId="0" applyNumberFormat="1" applyFont="1" applyBorder="1"/>
    <xf numFmtId="1" fontId="15" fillId="0" borderId="6" xfId="0" applyNumberFormat="1" applyFont="1" applyBorder="1"/>
    <xf numFmtId="2" fontId="15" fillId="0" borderId="6" xfId="0" applyNumberFormat="1" applyFont="1" applyBorder="1"/>
    <xf numFmtId="0" fontId="15" fillId="0" borderId="6" xfId="0" applyFont="1" applyBorder="1" applyAlignment="1">
      <alignment horizontal="center"/>
    </xf>
    <xf numFmtId="0" fontId="15" fillId="0" borderId="6" xfId="0" applyFont="1" applyBorder="1"/>
    <xf numFmtId="0" fontId="6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/>
    </xf>
    <xf numFmtId="0" fontId="14" fillId="0" borderId="6" xfId="0" applyFont="1" applyBorder="1"/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view="pageBreakPreview" topLeftCell="A21" zoomScale="90" zoomScaleSheetLayoutView="90" workbookViewId="0">
      <selection activeCell="H38" sqref="H38"/>
    </sheetView>
  </sheetViews>
  <sheetFormatPr defaultRowHeight="15" x14ac:dyDescent="0.25"/>
  <cols>
    <col min="1" max="1" width="6.42578125" customWidth="1"/>
    <col min="2" max="2" width="20.28515625" customWidth="1"/>
    <col min="3" max="3" width="15.140625" customWidth="1"/>
    <col min="4" max="4" width="13.85546875" customWidth="1"/>
    <col min="5" max="5" width="12.28515625" customWidth="1"/>
    <col min="6" max="6" width="16" customWidth="1"/>
    <col min="7" max="7" width="9.5703125" customWidth="1"/>
    <col min="8" max="8" width="10" customWidth="1"/>
    <col min="9" max="9" width="16.140625" customWidth="1"/>
    <col min="10" max="10" width="15" customWidth="1"/>
  </cols>
  <sheetData>
    <row r="1" spans="1:10" ht="27" customHeight="1" x14ac:dyDescent="0.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3" spans="1:10" ht="19.5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ht="19.5" x14ac:dyDescent="0.25">
      <c r="A4" s="28" t="s">
        <v>95</v>
      </c>
      <c r="B4" s="28"/>
      <c r="C4" s="28"/>
      <c r="D4" s="28"/>
      <c r="E4" s="28"/>
      <c r="F4" s="28"/>
      <c r="G4" s="28"/>
      <c r="H4" s="28"/>
      <c r="I4" s="28"/>
      <c r="J4" s="28"/>
    </row>
    <row r="5" spans="1:10" ht="19.5" x14ac:dyDescent="0.4">
      <c r="A5" s="3"/>
      <c r="B5" s="1"/>
      <c r="C5" s="2"/>
      <c r="D5" s="1"/>
      <c r="E5" s="3"/>
      <c r="F5" s="1"/>
      <c r="G5" s="2"/>
      <c r="H5" s="2"/>
      <c r="I5" s="2"/>
      <c r="J5" s="4"/>
    </row>
    <row r="6" spans="1:10" ht="19.5" x14ac:dyDescent="0.4">
      <c r="A6" s="1" t="s">
        <v>2</v>
      </c>
      <c r="B6" s="3"/>
      <c r="D6" s="4"/>
      <c r="E6" s="4"/>
      <c r="F6" s="4"/>
      <c r="G6" s="4"/>
      <c r="H6" s="4"/>
      <c r="I6" s="6" t="s">
        <v>3</v>
      </c>
      <c r="J6" s="4"/>
    </row>
    <row r="7" spans="1:10" ht="17.25" customHeight="1" x14ac:dyDescent="0.25">
      <c r="A7" s="35" t="s">
        <v>5</v>
      </c>
      <c r="B7" s="32" t="s">
        <v>6</v>
      </c>
      <c r="C7" s="23" t="s">
        <v>7</v>
      </c>
      <c r="D7" s="24"/>
      <c r="E7" s="25" t="s">
        <v>8</v>
      </c>
      <c r="F7" s="26"/>
      <c r="G7" s="29" t="s">
        <v>9</v>
      </c>
      <c r="H7" s="30"/>
      <c r="I7" s="25" t="s">
        <v>10</v>
      </c>
      <c r="J7" s="31"/>
    </row>
    <row r="8" spans="1:10" ht="24" customHeight="1" x14ac:dyDescent="0.25">
      <c r="A8" s="36"/>
      <c r="B8" s="33"/>
      <c r="C8" s="24"/>
      <c r="D8" s="24"/>
      <c r="E8" s="26"/>
      <c r="F8" s="26"/>
      <c r="G8" s="30"/>
      <c r="H8" s="30"/>
      <c r="I8" s="26"/>
      <c r="J8" s="26"/>
    </row>
    <row r="9" spans="1:10" ht="15.75" x14ac:dyDescent="0.25">
      <c r="A9" s="37"/>
      <c r="B9" s="34"/>
      <c r="C9" s="12" t="s">
        <v>12</v>
      </c>
      <c r="D9" s="12" t="s">
        <v>13</v>
      </c>
      <c r="E9" s="12" t="s">
        <v>12</v>
      </c>
      <c r="F9" s="12" t="s">
        <v>13</v>
      </c>
      <c r="G9" s="12" t="s">
        <v>12</v>
      </c>
      <c r="H9" s="12" t="s">
        <v>13</v>
      </c>
      <c r="I9" s="12" t="s">
        <v>12</v>
      </c>
      <c r="J9" s="12" t="s">
        <v>13</v>
      </c>
    </row>
    <row r="10" spans="1:10" s="14" customFormat="1" x14ac:dyDescent="0.25">
      <c r="A10" s="15">
        <v>1</v>
      </c>
      <c r="B10" s="15" t="s">
        <v>14</v>
      </c>
      <c r="C10" s="18">
        <v>522737</v>
      </c>
      <c r="D10" s="18">
        <v>4279832.3</v>
      </c>
      <c r="E10" s="18">
        <v>449964</v>
      </c>
      <c r="F10" s="18">
        <v>4150173.44</v>
      </c>
      <c r="G10" s="16">
        <f t="shared" ref="G10:G43" si="0">ROUND((E10/C10)*100,2)</f>
        <v>86.08</v>
      </c>
      <c r="H10" s="16">
        <f t="shared" ref="H10:H43" si="1">ROUND((F10/D10)*100,2)</f>
        <v>96.97</v>
      </c>
      <c r="I10" s="18">
        <v>779433</v>
      </c>
      <c r="J10" s="18">
        <v>7195062.0734400004</v>
      </c>
    </row>
    <row r="11" spans="1:10" s="14" customFormat="1" x14ac:dyDescent="0.25">
      <c r="A11" s="15">
        <v>2</v>
      </c>
      <c r="B11" s="15" t="s">
        <v>15</v>
      </c>
      <c r="C11" s="18">
        <v>232944</v>
      </c>
      <c r="D11" s="18">
        <v>514722</v>
      </c>
      <c r="E11" s="18">
        <v>275062</v>
      </c>
      <c r="F11" s="18">
        <v>605771.93999999994</v>
      </c>
      <c r="G11" s="16">
        <f t="shared" si="0"/>
        <v>118.08</v>
      </c>
      <c r="H11" s="16">
        <f t="shared" si="1"/>
        <v>117.69</v>
      </c>
      <c r="I11" s="18">
        <v>225292</v>
      </c>
      <c r="J11" s="18">
        <v>493791.44</v>
      </c>
    </row>
    <row r="12" spans="1:10" s="14" customFormat="1" x14ac:dyDescent="0.25">
      <c r="A12" s="15">
        <v>3</v>
      </c>
      <c r="B12" s="15" t="s">
        <v>16</v>
      </c>
      <c r="C12" s="18">
        <v>130483</v>
      </c>
      <c r="D12" s="18">
        <v>457540.43</v>
      </c>
      <c r="E12" s="18">
        <v>181412</v>
      </c>
      <c r="F12" s="18">
        <v>415972.25</v>
      </c>
      <c r="G12" s="16">
        <f t="shared" si="0"/>
        <v>139.03</v>
      </c>
      <c r="H12" s="16">
        <f t="shared" si="1"/>
        <v>90.91</v>
      </c>
      <c r="I12" s="18">
        <v>288178</v>
      </c>
      <c r="J12" s="18">
        <v>571375.42000000004</v>
      </c>
    </row>
    <row r="13" spans="1:10" s="14" customFormat="1" x14ac:dyDescent="0.25">
      <c r="A13" s="15">
        <v>4</v>
      </c>
      <c r="B13" s="15" t="s">
        <v>17</v>
      </c>
      <c r="C13" s="18">
        <v>181238</v>
      </c>
      <c r="D13" s="18">
        <v>266335.92</v>
      </c>
      <c r="E13" s="18">
        <v>115917</v>
      </c>
      <c r="F13" s="18">
        <v>212164.04</v>
      </c>
      <c r="G13" s="16">
        <f t="shared" si="0"/>
        <v>63.96</v>
      </c>
      <c r="H13" s="16">
        <f t="shared" si="1"/>
        <v>79.66</v>
      </c>
      <c r="I13" s="18">
        <v>162445</v>
      </c>
      <c r="J13" s="18">
        <v>280527.76760999998</v>
      </c>
    </row>
    <row r="14" spans="1:10" s="14" customFormat="1" x14ac:dyDescent="0.25">
      <c r="A14" s="15">
        <v>5</v>
      </c>
      <c r="B14" s="15" t="s">
        <v>18</v>
      </c>
      <c r="C14" s="18">
        <v>353089</v>
      </c>
      <c r="D14" s="18">
        <v>963252</v>
      </c>
      <c r="E14" s="18">
        <v>304964</v>
      </c>
      <c r="F14" s="18">
        <v>679307.3</v>
      </c>
      <c r="G14" s="16">
        <f t="shared" si="0"/>
        <v>86.37</v>
      </c>
      <c r="H14" s="16">
        <f t="shared" si="1"/>
        <v>70.52</v>
      </c>
      <c r="I14" s="18">
        <v>320501</v>
      </c>
      <c r="J14" s="18">
        <v>868425.79308700003</v>
      </c>
    </row>
    <row r="15" spans="1:10" s="14" customFormat="1" x14ac:dyDescent="0.25">
      <c r="A15" s="15">
        <v>6</v>
      </c>
      <c r="B15" s="15" t="s">
        <v>19</v>
      </c>
      <c r="C15" s="18">
        <v>110476</v>
      </c>
      <c r="D15" s="18">
        <v>399737</v>
      </c>
      <c r="E15" s="18">
        <v>119590</v>
      </c>
      <c r="F15" s="18">
        <v>362053.54</v>
      </c>
      <c r="G15" s="16">
        <f t="shared" si="0"/>
        <v>108.25</v>
      </c>
      <c r="H15" s="16">
        <f t="shared" si="1"/>
        <v>90.57</v>
      </c>
      <c r="I15" s="18">
        <v>193171</v>
      </c>
      <c r="J15" s="18">
        <v>640668.19541819999</v>
      </c>
    </row>
    <row r="16" spans="1:10" s="14" customFormat="1" x14ac:dyDescent="0.25">
      <c r="A16" s="15">
        <v>7</v>
      </c>
      <c r="B16" s="15" t="s">
        <v>20</v>
      </c>
      <c r="C16" s="18">
        <v>239090</v>
      </c>
      <c r="D16" s="18">
        <v>870000</v>
      </c>
      <c r="E16" s="18">
        <v>214399</v>
      </c>
      <c r="F16" s="18">
        <v>1194313.6000000001</v>
      </c>
      <c r="G16" s="16">
        <f t="shared" si="0"/>
        <v>89.67</v>
      </c>
      <c r="H16" s="16">
        <f t="shared" si="1"/>
        <v>137.28</v>
      </c>
      <c r="I16" s="18">
        <v>243879</v>
      </c>
      <c r="J16" s="18">
        <v>669382.77245709999</v>
      </c>
    </row>
    <row r="17" spans="1:10" s="14" customFormat="1" x14ac:dyDescent="0.25">
      <c r="A17" s="15">
        <v>8</v>
      </c>
      <c r="B17" s="15" t="s">
        <v>21</v>
      </c>
      <c r="C17" s="18">
        <v>197888</v>
      </c>
      <c r="D17" s="18">
        <v>326432.40000000002</v>
      </c>
      <c r="E17" s="18">
        <v>95709</v>
      </c>
      <c r="F17" s="18">
        <v>232104.08</v>
      </c>
      <c r="G17" s="16">
        <f t="shared" si="0"/>
        <v>48.37</v>
      </c>
      <c r="H17" s="16">
        <f t="shared" si="1"/>
        <v>71.099999999999994</v>
      </c>
      <c r="I17" s="18">
        <v>96986</v>
      </c>
      <c r="J17" s="18">
        <v>195938.28</v>
      </c>
    </row>
    <row r="18" spans="1:10" s="14" customFormat="1" x14ac:dyDescent="0.25">
      <c r="A18" s="15">
        <v>9</v>
      </c>
      <c r="B18" s="15" t="s">
        <v>22</v>
      </c>
      <c r="C18" s="18">
        <v>43389</v>
      </c>
      <c r="D18" s="18">
        <v>147625.62</v>
      </c>
      <c r="E18" s="18">
        <v>52314</v>
      </c>
      <c r="F18" s="18">
        <v>95501.75</v>
      </c>
      <c r="G18" s="16">
        <f t="shared" si="0"/>
        <v>120.57</v>
      </c>
      <c r="H18" s="16">
        <f t="shared" si="1"/>
        <v>64.69</v>
      </c>
      <c r="I18" s="18">
        <v>83171</v>
      </c>
      <c r="J18" s="18">
        <v>126129.27</v>
      </c>
    </row>
    <row r="19" spans="1:10" s="14" customFormat="1" x14ac:dyDescent="0.25">
      <c r="A19" s="15">
        <v>10</v>
      </c>
      <c r="B19" s="15" t="s">
        <v>23</v>
      </c>
      <c r="C19" s="18">
        <v>92028</v>
      </c>
      <c r="D19" s="18">
        <v>106905</v>
      </c>
      <c r="E19" s="18">
        <v>138280</v>
      </c>
      <c r="F19" s="18">
        <v>121115.03</v>
      </c>
      <c r="G19" s="16">
        <f t="shared" si="0"/>
        <v>150.26</v>
      </c>
      <c r="H19" s="16">
        <f t="shared" si="1"/>
        <v>113.29</v>
      </c>
      <c r="I19" s="18">
        <v>212130</v>
      </c>
      <c r="J19" s="18">
        <v>166108.41</v>
      </c>
    </row>
    <row r="20" spans="1:10" s="14" customFormat="1" x14ac:dyDescent="0.25">
      <c r="A20" s="15">
        <v>11</v>
      </c>
      <c r="B20" s="15" t="s">
        <v>24</v>
      </c>
      <c r="C20" s="18">
        <v>8150</v>
      </c>
      <c r="D20" s="18">
        <v>8060</v>
      </c>
      <c r="E20" s="18">
        <v>2074</v>
      </c>
      <c r="F20" s="18">
        <v>3889.25</v>
      </c>
      <c r="G20" s="16">
        <f t="shared" si="0"/>
        <v>25.45</v>
      </c>
      <c r="H20" s="16">
        <f t="shared" si="1"/>
        <v>48.25</v>
      </c>
      <c r="I20" s="18">
        <v>5150</v>
      </c>
      <c r="J20" s="18">
        <v>4885.6400000000003</v>
      </c>
    </row>
    <row r="21" spans="1:10" s="14" customFormat="1" x14ac:dyDescent="0.25">
      <c r="A21" s="15">
        <v>12</v>
      </c>
      <c r="B21" s="15" t="s">
        <v>25</v>
      </c>
      <c r="C21" s="18">
        <v>92265</v>
      </c>
      <c r="D21" s="18">
        <v>145547.03</v>
      </c>
      <c r="E21" s="18">
        <v>117515</v>
      </c>
      <c r="F21" s="18">
        <v>185102.64</v>
      </c>
      <c r="G21" s="16">
        <f t="shared" si="0"/>
        <v>127.37</v>
      </c>
      <c r="H21" s="16">
        <f t="shared" si="1"/>
        <v>127.18</v>
      </c>
      <c r="I21" s="18">
        <v>103730</v>
      </c>
      <c r="J21" s="18">
        <v>191413.84</v>
      </c>
    </row>
    <row r="22" spans="1:10" s="14" customFormat="1" x14ac:dyDescent="0.25">
      <c r="A22" s="15">
        <v>13</v>
      </c>
      <c r="B22" s="15" t="s">
        <v>26</v>
      </c>
      <c r="C22" s="18">
        <v>62935</v>
      </c>
      <c r="D22" s="18">
        <v>414892.81</v>
      </c>
      <c r="E22" s="18">
        <v>116886</v>
      </c>
      <c r="F22" s="18">
        <v>373897.16</v>
      </c>
      <c r="G22" s="16">
        <f t="shared" si="0"/>
        <v>185.72</v>
      </c>
      <c r="H22" s="16">
        <f t="shared" si="1"/>
        <v>90.12</v>
      </c>
      <c r="I22" s="18">
        <v>171520</v>
      </c>
      <c r="J22" s="18">
        <v>659645.17938520003</v>
      </c>
    </row>
    <row r="23" spans="1:10" s="14" customFormat="1" x14ac:dyDescent="0.25">
      <c r="A23" s="15">
        <v>14</v>
      </c>
      <c r="B23" s="15" t="s">
        <v>27</v>
      </c>
      <c r="C23" s="18">
        <v>196187</v>
      </c>
      <c r="D23" s="18">
        <v>295830.87</v>
      </c>
      <c r="E23" s="18">
        <v>122142</v>
      </c>
      <c r="F23" s="18">
        <v>298528.42</v>
      </c>
      <c r="G23" s="16">
        <f t="shared" si="0"/>
        <v>62.26</v>
      </c>
      <c r="H23" s="16">
        <f t="shared" si="1"/>
        <v>100.91</v>
      </c>
      <c r="I23" s="18">
        <v>105455</v>
      </c>
      <c r="J23" s="18">
        <v>282588.81</v>
      </c>
    </row>
    <row r="24" spans="1:10" s="14" customFormat="1" x14ac:dyDescent="0.25">
      <c r="A24" s="15">
        <v>15</v>
      </c>
      <c r="B24" s="15" t="s">
        <v>28</v>
      </c>
      <c r="C24" s="18">
        <v>164423</v>
      </c>
      <c r="D24" s="18">
        <v>379403.53</v>
      </c>
      <c r="E24" s="18">
        <v>200236</v>
      </c>
      <c r="F24" s="18">
        <v>550528.47</v>
      </c>
      <c r="G24" s="16">
        <f t="shared" si="0"/>
        <v>121.78</v>
      </c>
      <c r="H24" s="16">
        <f t="shared" si="1"/>
        <v>145.1</v>
      </c>
      <c r="I24" s="18">
        <v>209794</v>
      </c>
      <c r="J24" s="18">
        <v>684737.78024490003</v>
      </c>
    </row>
    <row r="25" spans="1:10" s="14" customFormat="1" x14ac:dyDescent="0.25">
      <c r="A25" s="15">
        <v>16</v>
      </c>
      <c r="B25" s="15" t="s">
        <v>29</v>
      </c>
      <c r="C25" s="18">
        <v>272173</v>
      </c>
      <c r="D25" s="18">
        <v>619161.66</v>
      </c>
      <c r="E25" s="18">
        <v>262204</v>
      </c>
      <c r="F25" s="18">
        <v>643997.92000000004</v>
      </c>
      <c r="G25" s="16">
        <f t="shared" si="0"/>
        <v>96.34</v>
      </c>
      <c r="H25" s="16">
        <f t="shared" si="1"/>
        <v>104.01</v>
      </c>
      <c r="I25" s="18">
        <v>204820</v>
      </c>
      <c r="J25" s="18">
        <v>680217.6689392</v>
      </c>
    </row>
    <row r="26" spans="1:10" s="14" customFormat="1" x14ac:dyDescent="0.25">
      <c r="A26" s="15">
        <v>17</v>
      </c>
      <c r="B26" s="15" t="s">
        <v>30</v>
      </c>
      <c r="C26" s="18">
        <v>141103</v>
      </c>
      <c r="D26" s="18">
        <v>314724.68</v>
      </c>
      <c r="E26" s="18">
        <v>188048</v>
      </c>
      <c r="F26" s="18">
        <v>312542.94</v>
      </c>
      <c r="G26" s="16">
        <f t="shared" si="0"/>
        <v>133.27000000000001</v>
      </c>
      <c r="H26" s="16">
        <f t="shared" si="1"/>
        <v>99.31</v>
      </c>
      <c r="I26" s="18">
        <v>313698</v>
      </c>
      <c r="J26" s="18">
        <v>475309.32444699999</v>
      </c>
    </row>
    <row r="27" spans="1:10" s="14" customFormat="1" x14ac:dyDescent="0.25">
      <c r="A27" s="15">
        <v>18</v>
      </c>
      <c r="B27" s="15" t="s">
        <v>31</v>
      </c>
      <c r="C27" s="18">
        <v>149128</v>
      </c>
      <c r="D27" s="18">
        <v>381150</v>
      </c>
      <c r="E27" s="18">
        <v>143249</v>
      </c>
      <c r="F27" s="18">
        <v>581151.15</v>
      </c>
      <c r="G27" s="16">
        <f t="shared" si="0"/>
        <v>96.06</v>
      </c>
      <c r="H27" s="16">
        <f t="shared" si="1"/>
        <v>152.47</v>
      </c>
      <c r="I27" s="18">
        <v>206022</v>
      </c>
      <c r="J27" s="18">
        <v>995659.67325979995</v>
      </c>
    </row>
    <row r="28" spans="1:10" s="14" customFormat="1" x14ac:dyDescent="0.25">
      <c r="A28" s="15">
        <v>19</v>
      </c>
      <c r="B28" s="15" t="s">
        <v>32</v>
      </c>
      <c r="C28" s="18">
        <v>47688</v>
      </c>
      <c r="D28" s="18">
        <v>66305</v>
      </c>
      <c r="E28" s="18">
        <v>69149</v>
      </c>
      <c r="F28" s="18">
        <v>68955.14</v>
      </c>
      <c r="G28" s="16">
        <f t="shared" si="0"/>
        <v>145</v>
      </c>
      <c r="H28" s="16">
        <f t="shared" si="1"/>
        <v>104</v>
      </c>
      <c r="I28" s="18">
        <v>107782</v>
      </c>
      <c r="J28" s="18">
        <v>104463.14</v>
      </c>
    </row>
    <row r="29" spans="1:10" s="14" customFormat="1" x14ac:dyDescent="0.25">
      <c r="A29" s="15">
        <v>20</v>
      </c>
      <c r="B29" s="15" t="s">
        <v>33</v>
      </c>
      <c r="C29" s="18">
        <v>419384</v>
      </c>
      <c r="D29" s="18">
        <v>680000</v>
      </c>
      <c r="E29" s="18">
        <v>231255</v>
      </c>
      <c r="F29" s="18">
        <v>771659.6</v>
      </c>
      <c r="G29" s="16">
        <f t="shared" si="0"/>
        <v>55.14</v>
      </c>
      <c r="H29" s="16">
        <f t="shared" si="1"/>
        <v>113.48</v>
      </c>
      <c r="I29" s="18">
        <v>272904</v>
      </c>
      <c r="J29" s="18">
        <v>833353.23305389995</v>
      </c>
    </row>
    <row r="30" spans="1:10" s="14" customFormat="1" x14ac:dyDescent="0.25">
      <c r="A30" s="15">
        <v>21</v>
      </c>
      <c r="B30" s="15" t="s">
        <v>34</v>
      </c>
      <c r="C30" s="18">
        <v>327243</v>
      </c>
      <c r="D30" s="18">
        <v>635260.81999999995</v>
      </c>
      <c r="E30" s="18">
        <v>157636</v>
      </c>
      <c r="F30" s="18">
        <v>743743.31</v>
      </c>
      <c r="G30" s="16">
        <f t="shared" si="0"/>
        <v>48.17</v>
      </c>
      <c r="H30" s="16">
        <f t="shared" si="1"/>
        <v>117.08</v>
      </c>
      <c r="I30" s="18">
        <v>149399</v>
      </c>
      <c r="J30" s="18">
        <v>967278.61</v>
      </c>
    </row>
    <row r="31" spans="1:10" s="14" customFormat="1" x14ac:dyDescent="0.25">
      <c r="A31" s="15">
        <v>22</v>
      </c>
      <c r="B31" s="15" t="s">
        <v>35</v>
      </c>
      <c r="C31" s="18">
        <v>39893</v>
      </c>
      <c r="D31" s="18">
        <v>80197</v>
      </c>
      <c r="E31" s="18">
        <v>37752</v>
      </c>
      <c r="F31" s="18">
        <v>98633.7</v>
      </c>
      <c r="G31" s="16">
        <f t="shared" si="0"/>
        <v>94.63</v>
      </c>
      <c r="H31" s="16">
        <f t="shared" si="1"/>
        <v>122.99</v>
      </c>
      <c r="I31" s="18">
        <v>64494</v>
      </c>
      <c r="J31" s="18">
        <v>92771.66</v>
      </c>
    </row>
    <row r="32" spans="1:10" s="14" customFormat="1" x14ac:dyDescent="0.25">
      <c r="A32" s="15">
        <v>23</v>
      </c>
      <c r="B32" s="15" t="s">
        <v>36</v>
      </c>
      <c r="C32" s="18">
        <v>65520</v>
      </c>
      <c r="D32" s="18">
        <v>189059.77</v>
      </c>
      <c r="E32" s="18">
        <v>98668</v>
      </c>
      <c r="F32" s="18">
        <v>239711.22</v>
      </c>
      <c r="G32" s="16">
        <f t="shared" si="0"/>
        <v>150.59</v>
      </c>
      <c r="H32" s="16">
        <f t="shared" si="1"/>
        <v>126.79</v>
      </c>
      <c r="I32" s="18">
        <v>154460</v>
      </c>
      <c r="J32" s="18">
        <v>377745.39</v>
      </c>
    </row>
    <row r="33" spans="1:14" s="14" customFormat="1" x14ac:dyDescent="0.25">
      <c r="A33" s="15">
        <v>24</v>
      </c>
      <c r="B33" s="15" t="s">
        <v>37</v>
      </c>
      <c r="C33" s="18">
        <v>73442</v>
      </c>
      <c r="D33" s="18">
        <v>121307.73</v>
      </c>
      <c r="E33" s="18">
        <v>116052</v>
      </c>
      <c r="F33" s="18">
        <v>123051.5</v>
      </c>
      <c r="G33" s="16">
        <f t="shared" si="0"/>
        <v>158.02000000000001</v>
      </c>
      <c r="H33" s="16">
        <f t="shared" si="1"/>
        <v>101.44</v>
      </c>
      <c r="I33" s="18">
        <v>192901</v>
      </c>
      <c r="J33" s="18">
        <v>239023.34304199999</v>
      </c>
    </row>
    <row r="34" spans="1:14" s="14" customFormat="1" x14ac:dyDescent="0.25">
      <c r="A34" s="15">
        <v>25</v>
      </c>
      <c r="B34" s="15" t="s">
        <v>38</v>
      </c>
      <c r="C34" s="18">
        <v>272965</v>
      </c>
      <c r="D34" s="18">
        <v>363264</v>
      </c>
      <c r="E34" s="18">
        <v>126736</v>
      </c>
      <c r="F34" s="18">
        <v>281470.53000000003</v>
      </c>
      <c r="G34" s="16">
        <f t="shared" si="0"/>
        <v>46.43</v>
      </c>
      <c r="H34" s="16">
        <f t="shared" si="1"/>
        <v>77.48</v>
      </c>
      <c r="I34" s="18">
        <v>139208</v>
      </c>
      <c r="J34" s="18">
        <v>353464.2969363</v>
      </c>
    </row>
    <row r="35" spans="1:14" s="14" customFormat="1" x14ac:dyDescent="0.25">
      <c r="A35" s="15">
        <v>26</v>
      </c>
      <c r="B35" s="15" t="s">
        <v>39</v>
      </c>
      <c r="C35" s="18">
        <v>92749</v>
      </c>
      <c r="D35" s="18">
        <v>205835.25</v>
      </c>
      <c r="E35" s="18">
        <v>79769</v>
      </c>
      <c r="F35" s="18">
        <v>221870.72</v>
      </c>
      <c r="G35" s="16">
        <f t="shared" si="0"/>
        <v>86.01</v>
      </c>
      <c r="H35" s="16">
        <f t="shared" si="1"/>
        <v>107.79</v>
      </c>
      <c r="I35" s="18">
        <v>63219</v>
      </c>
      <c r="J35" s="18">
        <v>207800.76</v>
      </c>
    </row>
    <row r="36" spans="1:14" s="14" customFormat="1" x14ac:dyDescent="0.25">
      <c r="A36" s="15">
        <v>27</v>
      </c>
      <c r="B36" s="15" t="s">
        <v>40</v>
      </c>
      <c r="C36" s="18">
        <v>509161</v>
      </c>
      <c r="D36" s="18">
        <v>1488419.92</v>
      </c>
      <c r="E36" s="18">
        <v>419220</v>
      </c>
      <c r="F36" s="18">
        <v>1893873.92</v>
      </c>
      <c r="G36" s="16">
        <f t="shared" si="0"/>
        <v>82.34</v>
      </c>
      <c r="H36" s="16">
        <f t="shared" si="1"/>
        <v>127.24</v>
      </c>
      <c r="I36" s="18">
        <v>510001</v>
      </c>
      <c r="J36" s="18">
        <v>2783236.2883489998</v>
      </c>
    </row>
    <row r="37" spans="1:14" s="14" customFormat="1" x14ac:dyDescent="0.25">
      <c r="A37" s="15">
        <v>28</v>
      </c>
      <c r="B37" s="15" t="s">
        <v>41</v>
      </c>
      <c r="C37" s="18">
        <v>333603</v>
      </c>
      <c r="D37" s="18">
        <v>504958.25</v>
      </c>
      <c r="E37" s="18">
        <v>176237</v>
      </c>
      <c r="F37" s="18">
        <v>423393.1</v>
      </c>
      <c r="G37" s="16">
        <f t="shared" si="0"/>
        <v>52.83</v>
      </c>
      <c r="H37" s="16">
        <f t="shared" si="1"/>
        <v>83.85</v>
      </c>
      <c r="I37" s="18">
        <v>243200</v>
      </c>
      <c r="J37" s="18">
        <v>614983.65729450004</v>
      </c>
    </row>
    <row r="38" spans="1:14" s="14" customFormat="1" x14ac:dyDescent="0.25">
      <c r="A38" s="15">
        <v>29</v>
      </c>
      <c r="B38" s="15" t="s">
        <v>42</v>
      </c>
      <c r="C38" s="18">
        <v>253479</v>
      </c>
      <c r="D38" s="18">
        <v>2079199.5</v>
      </c>
      <c r="E38" s="18">
        <v>277433</v>
      </c>
      <c r="F38" s="18">
        <v>1964279.53</v>
      </c>
      <c r="G38" s="16">
        <f t="shared" si="0"/>
        <v>109.45</v>
      </c>
      <c r="H38" s="16">
        <f t="shared" si="1"/>
        <v>94.47</v>
      </c>
      <c r="I38" s="18">
        <v>551276</v>
      </c>
      <c r="J38" s="18">
        <v>4868075.2277226001</v>
      </c>
    </row>
    <row r="39" spans="1:14" s="14" customFormat="1" x14ac:dyDescent="0.25">
      <c r="A39" s="15">
        <v>30</v>
      </c>
      <c r="B39" s="15" t="s">
        <v>43</v>
      </c>
      <c r="C39" s="18">
        <v>174502</v>
      </c>
      <c r="D39" s="18">
        <v>463040</v>
      </c>
      <c r="E39" s="18">
        <v>189799</v>
      </c>
      <c r="F39" s="18">
        <v>522000.78</v>
      </c>
      <c r="G39" s="16">
        <f t="shared" si="0"/>
        <v>108.77</v>
      </c>
      <c r="H39" s="16">
        <f t="shared" si="1"/>
        <v>112.73</v>
      </c>
      <c r="I39" s="18">
        <v>204995</v>
      </c>
      <c r="J39" s="18">
        <v>504922.83283949998</v>
      </c>
    </row>
    <row r="40" spans="1:14" s="14" customFormat="1" x14ac:dyDescent="0.25">
      <c r="A40" s="15">
        <v>31</v>
      </c>
      <c r="B40" s="15" t="s">
        <v>44</v>
      </c>
      <c r="C40" s="18">
        <v>51043</v>
      </c>
      <c r="D40" s="18">
        <v>115233.32</v>
      </c>
      <c r="E40" s="18">
        <v>30397</v>
      </c>
      <c r="F40" s="18">
        <v>58010.31</v>
      </c>
      <c r="G40" s="16">
        <f t="shared" si="0"/>
        <v>59.55</v>
      </c>
      <c r="H40" s="16">
        <f t="shared" si="1"/>
        <v>50.34</v>
      </c>
      <c r="I40" s="18">
        <v>52025</v>
      </c>
      <c r="J40" s="18">
        <v>107631.52</v>
      </c>
      <c r="N40" s="14" t="s">
        <v>97</v>
      </c>
    </row>
    <row r="41" spans="1:14" s="14" customFormat="1" x14ac:dyDescent="0.25">
      <c r="A41" s="15">
        <v>32</v>
      </c>
      <c r="B41" s="15" t="s">
        <v>45</v>
      </c>
      <c r="C41" s="18">
        <v>193596</v>
      </c>
      <c r="D41" s="18">
        <v>1061000.48</v>
      </c>
      <c r="E41" s="18">
        <v>249310</v>
      </c>
      <c r="F41" s="18">
        <v>1281239.75</v>
      </c>
      <c r="G41" s="16">
        <f t="shared" si="0"/>
        <v>128.78</v>
      </c>
      <c r="H41" s="16">
        <f t="shared" si="1"/>
        <v>120.76</v>
      </c>
      <c r="I41" s="18">
        <v>481210</v>
      </c>
      <c r="J41" s="18">
        <v>2358475.2923750002</v>
      </c>
    </row>
    <row r="42" spans="1:14" s="14" customFormat="1" x14ac:dyDescent="0.25">
      <c r="A42" s="15">
        <v>33</v>
      </c>
      <c r="B42" s="15" t="s">
        <v>46</v>
      </c>
      <c r="C42" s="18">
        <v>48309</v>
      </c>
      <c r="D42" s="18">
        <v>233100</v>
      </c>
      <c r="E42" s="18">
        <v>94948</v>
      </c>
      <c r="F42" s="18">
        <v>388352.84</v>
      </c>
      <c r="G42" s="16">
        <f t="shared" si="0"/>
        <v>196.54</v>
      </c>
      <c r="H42" s="16">
        <f t="shared" si="1"/>
        <v>166.6</v>
      </c>
      <c r="I42" s="18">
        <v>164790</v>
      </c>
      <c r="J42" s="18">
        <v>692953.92002600001</v>
      </c>
    </row>
    <row r="43" spans="1:14" s="14" customFormat="1" ht="18.75" x14ac:dyDescent="0.4">
      <c r="A43" s="21" t="s">
        <v>47</v>
      </c>
      <c r="B43" s="22"/>
      <c r="C43" s="19">
        <f>SUM(C10:C42)</f>
        <v>6092303</v>
      </c>
      <c r="D43" s="19">
        <f>SUM(D10:D42)</f>
        <v>19177334.289999999</v>
      </c>
      <c r="E43" s="19">
        <f>SUM(E10:E42)</f>
        <v>5454326</v>
      </c>
      <c r="F43" s="19">
        <f>SUM(F10:F42)</f>
        <v>20098360.870000001</v>
      </c>
      <c r="G43" s="20">
        <f t="shared" si="0"/>
        <v>89.53</v>
      </c>
      <c r="H43" s="20">
        <f t="shared" si="1"/>
        <v>104.8</v>
      </c>
      <c r="I43" s="19">
        <f>SUM(I10:I42)</f>
        <v>7277239</v>
      </c>
      <c r="J43" s="19">
        <f>SUM(J10:J42)</f>
        <v>30288046.509927202</v>
      </c>
    </row>
    <row r="44" spans="1:14" s="14" customFormat="1" x14ac:dyDescent="0.25">
      <c r="A44" s="15"/>
      <c r="B44" s="15" t="s">
        <v>48</v>
      </c>
      <c r="C44" s="15"/>
      <c r="D44" s="15"/>
      <c r="E44" s="15"/>
      <c r="F44" s="15"/>
      <c r="G44" s="15"/>
      <c r="H44" s="15"/>
      <c r="I44" s="15"/>
      <c r="J44" s="15"/>
    </row>
  </sheetData>
  <mergeCells count="10">
    <mergeCell ref="A43:B43"/>
    <mergeCell ref="C7:D8"/>
    <mergeCell ref="E7:F8"/>
    <mergeCell ref="A1:J1"/>
    <mergeCell ref="A3:J3"/>
    <mergeCell ref="A4:J4"/>
    <mergeCell ref="G7:H8"/>
    <mergeCell ref="I7:J8"/>
    <mergeCell ref="B7:B9"/>
    <mergeCell ref="A7:A9"/>
  </mergeCells>
  <printOptions horizontalCentered="1" verticalCentered="1"/>
  <pageMargins left="0.74803149606299213" right="0.74803149606299213" top="0.70866141732283472" bottom="0.70866141732283472" header="0" footer="0"/>
  <pageSetup paperSize="9" scale="6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3" sqref="A3:J3"/>
    </sheetView>
  </sheetViews>
  <sheetFormatPr defaultRowHeight="15" x14ac:dyDescent="0.25"/>
  <cols>
    <col min="1" max="1" width="8" style="9" customWidth="1"/>
    <col min="2" max="2" width="31.42578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7" t="s">
        <v>68</v>
      </c>
      <c r="B1" s="27"/>
      <c r="C1" s="27"/>
      <c r="D1" s="27"/>
      <c r="E1" s="27"/>
      <c r="F1" s="27"/>
      <c r="G1" s="27"/>
      <c r="H1" s="27"/>
      <c r="I1" s="27"/>
      <c r="J1" s="27"/>
    </row>
    <row r="3" spans="1:12" ht="19.5" x14ac:dyDescent="0.25">
      <c r="A3" s="43" t="s">
        <v>69</v>
      </c>
      <c r="B3" s="43"/>
      <c r="C3" s="43"/>
      <c r="D3" s="43"/>
      <c r="E3" s="43"/>
      <c r="F3" s="43"/>
      <c r="G3" s="43"/>
      <c r="H3" s="43"/>
      <c r="I3" s="43"/>
      <c r="J3" s="43"/>
      <c r="K3" s="10"/>
    </row>
    <row r="4" spans="1:12" ht="19.5" x14ac:dyDescent="0.25">
      <c r="A4" s="43" t="s">
        <v>53</v>
      </c>
      <c r="B4" s="43"/>
      <c r="C4" s="43"/>
      <c r="D4" s="43"/>
      <c r="E4" s="43"/>
      <c r="F4" s="43"/>
      <c r="G4" s="43"/>
      <c r="H4" s="43"/>
      <c r="I4" s="43"/>
      <c r="J4" s="43"/>
      <c r="K4" s="10"/>
    </row>
    <row r="5" spans="1:12" ht="19.5" x14ac:dyDescent="0.4">
      <c r="A5" s="1" t="s">
        <v>70</v>
      </c>
      <c r="B5" s="3"/>
      <c r="D5" s="10"/>
      <c r="E5" s="10"/>
      <c r="F5" s="10"/>
      <c r="G5" s="10"/>
      <c r="H5" s="10"/>
      <c r="I5" s="6" t="s">
        <v>3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42" t="s">
        <v>4</v>
      </c>
      <c r="L6" s="42"/>
    </row>
    <row r="7" spans="1:12" ht="15.75" customHeight="1" x14ac:dyDescent="0.25">
      <c r="A7" s="44" t="s">
        <v>71</v>
      </c>
      <c r="B7" s="46" t="s">
        <v>6</v>
      </c>
      <c r="C7" s="23" t="str">
        <f>ACP!C7</f>
        <v>Target 2020 - 21</v>
      </c>
      <c r="D7" s="24"/>
      <c r="E7" s="48" t="s">
        <v>8</v>
      </c>
      <c r="F7" s="47"/>
      <c r="G7" s="48" t="s">
        <v>9</v>
      </c>
      <c r="H7" s="49"/>
      <c r="I7" s="48" t="s">
        <v>72</v>
      </c>
      <c r="J7" s="49"/>
      <c r="K7" s="40" t="s">
        <v>11</v>
      </c>
      <c r="L7" s="40"/>
    </row>
    <row r="8" spans="1:12" ht="31.5" customHeight="1" x14ac:dyDescent="0.25">
      <c r="A8" s="45"/>
      <c r="B8" s="47"/>
      <c r="C8" s="24"/>
      <c r="D8" s="24"/>
      <c r="E8" s="47"/>
      <c r="F8" s="47"/>
      <c r="G8" s="49"/>
      <c r="H8" s="49"/>
      <c r="I8" s="47"/>
      <c r="J8" s="47"/>
      <c r="K8" s="41"/>
      <c r="L8" s="41"/>
    </row>
    <row r="9" spans="1:12" ht="15.75" x14ac:dyDescent="0.25">
      <c r="A9" s="11"/>
      <c r="B9" s="8"/>
      <c r="C9" s="11" t="s">
        <v>12</v>
      </c>
      <c r="D9" s="11" t="s">
        <v>13</v>
      </c>
      <c r="E9" s="11" t="s">
        <v>12</v>
      </c>
      <c r="F9" s="11" t="s">
        <v>13</v>
      </c>
      <c r="G9" s="11" t="s">
        <v>12</v>
      </c>
      <c r="H9" s="11" t="s">
        <v>13</v>
      </c>
      <c r="I9" s="11" t="s">
        <v>12</v>
      </c>
      <c r="J9" s="11" t="s">
        <v>13</v>
      </c>
      <c r="K9" s="13" t="s">
        <v>12</v>
      </c>
      <c r="L9" s="13" t="s">
        <v>13</v>
      </c>
    </row>
    <row r="10" spans="1:12" s="14" customFormat="1" x14ac:dyDescent="0.25">
      <c r="A10" s="15">
        <v>1</v>
      </c>
      <c r="B10" s="15" t="s">
        <v>14</v>
      </c>
      <c r="C10" s="15">
        <v>15400</v>
      </c>
      <c r="D10" s="15">
        <v>60327</v>
      </c>
      <c r="E10" s="15">
        <v>2421</v>
      </c>
      <c r="F10" s="15">
        <v>17931.25</v>
      </c>
      <c r="G10" s="15">
        <f t="shared" ref="G10:G43" si="0">ROUND((E10/C10)*100,2)</f>
        <v>15.72</v>
      </c>
      <c r="H10" s="16">
        <f t="shared" ref="H10:H43" si="1">ROUND((F10/D10)*100,2)</f>
        <v>29.72</v>
      </c>
      <c r="I10" s="15">
        <v>551</v>
      </c>
      <c r="J10" s="16">
        <v>19219.66</v>
      </c>
      <c r="K10" s="15">
        <f t="shared" ref="K10:K42" si="2">ROUND((E10/I10)*100,2)</f>
        <v>439.38</v>
      </c>
      <c r="L10" s="15">
        <f t="shared" ref="L10:L42" si="3">ROUND((F10/J10)*100,2)</f>
        <v>93.3</v>
      </c>
    </row>
    <row r="11" spans="1:12" s="14" customFormat="1" x14ac:dyDescent="0.25">
      <c r="A11" s="15">
        <v>2</v>
      </c>
      <c r="B11" s="15" t="s">
        <v>15</v>
      </c>
      <c r="C11" s="15">
        <v>4337</v>
      </c>
      <c r="D11" s="15">
        <v>20881</v>
      </c>
      <c r="E11" s="15">
        <v>198</v>
      </c>
      <c r="F11" s="15">
        <v>1043.18</v>
      </c>
      <c r="G11" s="15">
        <f t="shared" si="0"/>
        <v>4.57</v>
      </c>
      <c r="H11" s="16">
        <f t="shared" si="1"/>
        <v>5</v>
      </c>
      <c r="I11" s="15">
        <v>329</v>
      </c>
      <c r="J11" s="15">
        <v>710.79</v>
      </c>
      <c r="K11" s="15">
        <f t="shared" si="2"/>
        <v>60.18</v>
      </c>
      <c r="L11" s="15">
        <f t="shared" si="3"/>
        <v>146.76</v>
      </c>
    </row>
    <row r="12" spans="1:12" s="14" customFormat="1" x14ac:dyDescent="0.25">
      <c r="A12" s="15">
        <v>3</v>
      </c>
      <c r="B12" s="15" t="s">
        <v>16</v>
      </c>
      <c r="C12" s="15">
        <v>3457</v>
      </c>
      <c r="D12" s="15">
        <v>15273.89</v>
      </c>
      <c r="E12" s="15">
        <v>495</v>
      </c>
      <c r="F12" s="15">
        <v>1685.65</v>
      </c>
      <c r="G12" s="15">
        <f t="shared" si="0"/>
        <v>14.32</v>
      </c>
      <c r="H12" s="16">
        <f t="shared" si="1"/>
        <v>11.04</v>
      </c>
      <c r="I12" s="15">
        <v>677</v>
      </c>
      <c r="J12" s="15">
        <v>2586.5</v>
      </c>
      <c r="K12" s="15">
        <f t="shared" si="2"/>
        <v>73.12</v>
      </c>
      <c r="L12" s="15">
        <f t="shared" si="3"/>
        <v>65.17</v>
      </c>
    </row>
    <row r="13" spans="1:12" s="14" customFormat="1" x14ac:dyDescent="0.25">
      <c r="A13" s="15">
        <v>4</v>
      </c>
      <c r="B13" s="15" t="s">
        <v>17</v>
      </c>
      <c r="C13" s="15">
        <v>8790</v>
      </c>
      <c r="D13" s="15">
        <v>23570.720000000001</v>
      </c>
      <c r="E13" s="15">
        <v>489</v>
      </c>
      <c r="F13" s="15">
        <v>1573.85</v>
      </c>
      <c r="G13" s="15">
        <f t="shared" si="0"/>
        <v>5.56</v>
      </c>
      <c r="H13" s="15">
        <f t="shared" si="1"/>
        <v>6.68</v>
      </c>
      <c r="I13" s="15">
        <v>480</v>
      </c>
      <c r="J13" s="15">
        <v>3806.02</v>
      </c>
      <c r="K13" s="15">
        <f t="shared" si="2"/>
        <v>101.88</v>
      </c>
      <c r="L13" s="15">
        <f t="shared" si="3"/>
        <v>41.35</v>
      </c>
    </row>
    <row r="14" spans="1:12" s="14" customFormat="1" x14ac:dyDescent="0.25">
      <c r="A14" s="15">
        <v>5</v>
      </c>
      <c r="B14" s="15" t="s">
        <v>18</v>
      </c>
      <c r="C14" s="15">
        <v>3204</v>
      </c>
      <c r="D14" s="15">
        <v>162183</v>
      </c>
      <c r="E14" s="15">
        <v>383</v>
      </c>
      <c r="F14" s="15">
        <v>11774.91</v>
      </c>
      <c r="G14" s="15">
        <f t="shared" si="0"/>
        <v>11.95</v>
      </c>
      <c r="H14" s="15">
        <f t="shared" si="1"/>
        <v>7.26</v>
      </c>
      <c r="I14" s="15">
        <v>793</v>
      </c>
      <c r="J14" s="15">
        <v>44113.85</v>
      </c>
      <c r="K14" s="15">
        <f t="shared" si="2"/>
        <v>48.3</v>
      </c>
      <c r="L14" s="15">
        <f t="shared" si="3"/>
        <v>26.69</v>
      </c>
    </row>
    <row r="15" spans="1:12" s="14" customFormat="1" x14ac:dyDescent="0.25">
      <c r="A15" s="15">
        <v>6</v>
      </c>
      <c r="B15" s="15" t="s">
        <v>19</v>
      </c>
      <c r="C15" s="15">
        <v>0</v>
      </c>
      <c r="D15" s="15">
        <v>0</v>
      </c>
      <c r="E15" s="15">
        <v>53</v>
      </c>
      <c r="F15" s="15">
        <v>613.01</v>
      </c>
      <c r="G15" s="15" t="e">
        <f t="shared" si="0"/>
        <v>#DIV/0!</v>
      </c>
      <c r="H15" s="15" t="e">
        <f t="shared" si="1"/>
        <v>#DIV/0!</v>
      </c>
      <c r="I15" s="15">
        <v>219</v>
      </c>
      <c r="J15" s="15">
        <v>1300.8</v>
      </c>
      <c r="K15" s="15">
        <f t="shared" si="2"/>
        <v>24.2</v>
      </c>
      <c r="L15" s="15">
        <f t="shared" si="3"/>
        <v>47.13</v>
      </c>
    </row>
    <row r="16" spans="1:12" s="14" customFormat="1" x14ac:dyDescent="0.25">
      <c r="A16" s="15">
        <v>7</v>
      </c>
      <c r="B16" s="15" t="s">
        <v>20</v>
      </c>
      <c r="C16" s="15">
        <v>2892</v>
      </c>
      <c r="D16" s="15">
        <v>14460</v>
      </c>
      <c r="E16" s="15">
        <v>181</v>
      </c>
      <c r="F16" s="15">
        <v>2322.2199999999998</v>
      </c>
      <c r="G16" s="15">
        <f t="shared" si="0"/>
        <v>6.26</v>
      </c>
      <c r="H16" s="15">
        <f t="shared" si="1"/>
        <v>16.059999999999999</v>
      </c>
      <c r="I16" s="15">
        <v>109</v>
      </c>
      <c r="J16" s="15">
        <v>4845.96</v>
      </c>
      <c r="K16" s="15">
        <f t="shared" si="2"/>
        <v>166.06</v>
      </c>
      <c r="L16" s="15">
        <f t="shared" si="3"/>
        <v>47.92</v>
      </c>
    </row>
    <row r="17" spans="1:12" s="14" customFormat="1" x14ac:dyDescent="0.25">
      <c r="A17" s="15">
        <v>8</v>
      </c>
      <c r="B17" s="15" t="s">
        <v>21</v>
      </c>
      <c r="C17" s="15">
        <v>1800</v>
      </c>
      <c r="D17" s="15">
        <v>31535.58</v>
      </c>
      <c r="E17" s="15">
        <v>41</v>
      </c>
      <c r="F17" s="15">
        <v>646.48</v>
      </c>
      <c r="G17" s="15">
        <f t="shared" si="0"/>
        <v>2.2799999999999998</v>
      </c>
      <c r="H17" s="15">
        <f t="shared" si="1"/>
        <v>2.0499999999999998</v>
      </c>
      <c r="I17" s="15">
        <v>73</v>
      </c>
      <c r="J17" s="15">
        <v>201.68</v>
      </c>
      <c r="K17" s="15">
        <f t="shared" si="2"/>
        <v>56.16</v>
      </c>
      <c r="L17" s="15">
        <f t="shared" si="3"/>
        <v>320.55</v>
      </c>
    </row>
    <row r="18" spans="1:12" s="14" customFormat="1" x14ac:dyDescent="0.25">
      <c r="A18" s="15">
        <v>9</v>
      </c>
      <c r="B18" s="15" t="s">
        <v>22</v>
      </c>
      <c r="C18" s="15">
        <v>351</v>
      </c>
      <c r="D18" s="15">
        <v>5100</v>
      </c>
      <c r="E18" s="15">
        <v>67</v>
      </c>
      <c r="F18" s="15">
        <v>1060.43</v>
      </c>
      <c r="G18" s="15">
        <f t="shared" si="0"/>
        <v>19.09</v>
      </c>
      <c r="H18" s="15">
        <f t="shared" si="1"/>
        <v>20.79</v>
      </c>
      <c r="I18" s="15">
        <v>113</v>
      </c>
      <c r="J18" s="15">
        <v>281.17</v>
      </c>
      <c r="K18" s="15">
        <f t="shared" si="2"/>
        <v>59.29</v>
      </c>
      <c r="L18" s="15">
        <f t="shared" si="3"/>
        <v>377.15</v>
      </c>
    </row>
    <row r="19" spans="1:12" s="14" customFormat="1" x14ac:dyDescent="0.25">
      <c r="A19" s="15">
        <v>10</v>
      </c>
      <c r="B19" s="15" t="s">
        <v>23</v>
      </c>
      <c r="C19" s="15">
        <v>0</v>
      </c>
      <c r="D19" s="15">
        <v>0</v>
      </c>
      <c r="E19" s="15">
        <v>21</v>
      </c>
      <c r="F19" s="15">
        <v>22.83</v>
      </c>
      <c r="G19" s="15" t="e">
        <f t="shared" si="0"/>
        <v>#DIV/0!</v>
      </c>
      <c r="H19" s="15" t="e">
        <f t="shared" si="1"/>
        <v>#DIV/0!</v>
      </c>
      <c r="I19" s="15">
        <v>87</v>
      </c>
      <c r="J19" s="15">
        <v>561.23</v>
      </c>
      <c r="K19" s="15">
        <f t="shared" si="2"/>
        <v>24.14</v>
      </c>
      <c r="L19" s="15">
        <f t="shared" si="3"/>
        <v>4.07</v>
      </c>
    </row>
    <row r="20" spans="1:12" s="14" customFormat="1" x14ac:dyDescent="0.25">
      <c r="A20" s="15">
        <v>11</v>
      </c>
      <c r="B20" s="15" t="s">
        <v>24</v>
      </c>
      <c r="C20" s="15">
        <v>175</v>
      </c>
      <c r="D20" s="15">
        <v>375</v>
      </c>
      <c r="E20" s="15">
        <v>13</v>
      </c>
      <c r="F20" s="15">
        <v>34.770000000000003</v>
      </c>
      <c r="G20" s="15">
        <f t="shared" si="0"/>
        <v>7.43</v>
      </c>
      <c r="H20" s="15">
        <f t="shared" si="1"/>
        <v>9.27</v>
      </c>
      <c r="I20" s="15">
        <v>38</v>
      </c>
      <c r="J20" s="15">
        <v>38.909999999999997</v>
      </c>
      <c r="K20" s="15">
        <f t="shared" si="2"/>
        <v>34.21</v>
      </c>
      <c r="L20" s="15">
        <f t="shared" si="3"/>
        <v>89.36</v>
      </c>
    </row>
    <row r="21" spans="1:12" s="14" customFormat="1" x14ac:dyDescent="0.25">
      <c r="A21" s="15">
        <v>12</v>
      </c>
      <c r="B21" s="15" t="s">
        <v>25</v>
      </c>
      <c r="C21" s="15">
        <v>2508</v>
      </c>
      <c r="D21" s="15">
        <v>7292.86</v>
      </c>
      <c r="E21" s="15">
        <v>188</v>
      </c>
      <c r="F21" s="15">
        <v>383.13</v>
      </c>
      <c r="G21" s="15">
        <f t="shared" si="0"/>
        <v>7.5</v>
      </c>
      <c r="H21" s="15">
        <f t="shared" si="1"/>
        <v>5.25</v>
      </c>
      <c r="I21" s="15">
        <v>156</v>
      </c>
      <c r="J21" s="15">
        <v>1000.03</v>
      </c>
      <c r="K21" s="15">
        <f t="shared" si="2"/>
        <v>120.51</v>
      </c>
      <c r="L21" s="15">
        <f t="shared" si="3"/>
        <v>38.31</v>
      </c>
    </row>
    <row r="22" spans="1:12" s="14" customFormat="1" x14ac:dyDescent="0.25">
      <c r="A22" s="15">
        <v>13</v>
      </c>
      <c r="B22" s="15" t="s">
        <v>26</v>
      </c>
      <c r="C22" s="15">
        <v>1508</v>
      </c>
      <c r="D22" s="15">
        <v>28301.599999999999</v>
      </c>
      <c r="E22" s="15">
        <v>189</v>
      </c>
      <c r="F22" s="15">
        <v>5004.2</v>
      </c>
      <c r="G22" s="15">
        <f t="shared" si="0"/>
        <v>12.53</v>
      </c>
      <c r="H22" s="15">
        <f t="shared" si="1"/>
        <v>17.68</v>
      </c>
      <c r="I22" s="15">
        <v>286</v>
      </c>
      <c r="J22" s="15">
        <v>13332.54</v>
      </c>
      <c r="K22" s="15">
        <f t="shared" si="2"/>
        <v>66.08</v>
      </c>
      <c r="L22" s="15">
        <f t="shared" si="3"/>
        <v>37.53</v>
      </c>
    </row>
    <row r="23" spans="1:12" s="14" customFormat="1" x14ac:dyDescent="0.25">
      <c r="A23" s="15">
        <v>14</v>
      </c>
      <c r="B23" s="15" t="s">
        <v>27</v>
      </c>
      <c r="C23" s="15">
        <v>0</v>
      </c>
      <c r="D23" s="15">
        <v>0</v>
      </c>
      <c r="E23" s="15">
        <v>102</v>
      </c>
      <c r="F23" s="15">
        <v>1382.3</v>
      </c>
      <c r="G23" s="15" t="e">
        <f t="shared" si="0"/>
        <v>#DIV/0!</v>
      </c>
      <c r="H23" s="15" t="e">
        <f t="shared" si="1"/>
        <v>#DIV/0!</v>
      </c>
      <c r="I23" s="15">
        <v>439</v>
      </c>
      <c r="J23" s="15">
        <v>2086.77</v>
      </c>
      <c r="K23" s="15">
        <f t="shared" si="2"/>
        <v>23.23</v>
      </c>
      <c r="L23" s="15">
        <f t="shared" si="3"/>
        <v>66.239999999999995</v>
      </c>
    </row>
    <row r="24" spans="1:12" s="14" customFormat="1" x14ac:dyDescent="0.25">
      <c r="A24" s="15">
        <v>15</v>
      </c>
      <c r="B24" s="15" t="s">
        <v>28</v>
      </c>
      <c r="C24" s="15">
        <v>5482</v>
      </c>
      <c r="D24" s="15">
        <v>12002.39</v>
      </c>
      <c r="E24" s="15">
        <v>329</v>
      </c>
      <c r="F24" s="15">
        <v>1782.71</v>
      </c>
      <c r="G24" s="15">
        <f t="shared" si="0"/>
        <v>6</v>
      </c>
      <c r="H24" s="15">
        <f t="shared" si="1"/>
        <v>14.85</v>
      </c>
      <c r="I24" s="15">
        <v>346</v>
      </c>
      <c r="J24" s="15">
        <v>2547.0100000000002</v>
      </c>
      <c r="K24" s="15">
        <f t="shared" si="2"/>
        <v>95.09</v>
      </c>
      <c r="L24" s="15">
        <f t="shared" si="3"/>
        <v>69.989999999999995</v>
      </c>
    </row>
    <row r="25" spans="1:12" s="14" customFormat="1" x14ac:dyDescent="0.25">
      <c r="A25" s="15">
        <v>16</v>
      </c>
      <c r="B25" s="15" t="s">
        <v>29</v>
      </c>
      <c r="C25" s="15">
        <v>4339</v>
      </c>
      <c r="D25" s="15">
        <v>16734.689999999999</v>
      </c>
      <c r="E25" s="15">
        <v>298</v>
      </c>
      <c r="F25" s="15">
        <v>2290.42</v>
      </c>
      <c r="G25" s="15">
        <f t="shared" si="0"/>
        <v>6.87</v>
      </c>
      <c r="H25" s="15">
        <f t="shared" si="1"/>
        <v>13.69</v>
      </c>
      <c r="I25" s="15">
        <v>434</v>
      </c>
      <c r="J25" s="15">
        <v>1254.8800000000001</v>
      </c>
      <c r="K25" s="15">
        <f t="shared" si="2"/>
        <v>68.66</v>
      </c>
      <c r="L25" s="15">
        <f t="shared" si="3"/>
        <v>182.52</v>
      </c>
    </row>
    <row r="26" spans="1:12" s="14" customFormat="1" x14ac:dyDescent="0.25">
      <c r="A26" s="15">
        <v>17</v>
      </c>
      <c r="B26" s="15" t="s">
        <v>30</v>
      </c>
      <c r="C26" s="15">
        <v>0</v>
      </c>
      <c r="D26" s="15">
        <v>0</v>
      </c>
      <c r="E26" s="15">
        <v>320</v>
      </c>
      <c r="F26" s="15">
        <v>2228.1799999999998</v>
      </c>
      <c r="G26" s="15" t="e">
        <f t="shared" si="0"/>
        <v>#DIV/0!</v>
      </c>
      <c r="H26" s="15" t="e">
        <f t="shared" si="1"/>
        <v>#DIV/0!</v>
      </c>
      <c r="I26" s="15">
        <v>258</v>
      </c>
      <c r="J26" s="15">
        <v>2524.5700000000002</v>
      </c>
      <c r="K26" s="15">
        <f t="shared" si="2"/>
        <v>124.03</v>
      </c>
      <c r="L26" s="15">
        <f t="shared" si="3"/>
        <v>88.26</v>
      </c>
    </row>
    <row r="27" spans="1:12" s="14" customFormat="1" x14ac:dyDescent="0.25">
      <c r="A27" s="15">
        <v>18</v>
      </c>
      <c r="B27" s="15" t="s">
        <v>31</v>
      </c>
      <c r="C27" s="15">
        <v>0</v>
      </c>
      <c r="D27" s="15">
        <v>0</v>
      </c>
      <c r="E27" s="15">
        <v>109</v>
      </c>
      <c r="F27" s="15">
        <v>773.82</v>
      </c>
      <c r="G27" s="15" t="e">
        <f t="shared" si="0"/>
        <v>#DIV/0!</v>
      </c>
      <c r="H27" s="15" t="e">
        <f t="shared" si="1"/>
        <v>#DIV/0!</v>
      </c>
      <c r="I27" s="15">
        <v>396</v>
      </c>
      <c r="J27" s="15">
        <v>5247.6</v>
      </c>
      <c r="K27" s="15">
        <f t="shared" si="2"/>
        <v>27.53</v>
      </c>
      <c r="L27" s="15">
        <f t="shared" si="3"/>
        <v>14.75</v>
      </c>
    </row>
    <row r="28" spans="1:12" s="14" customFormat="1" x14ac:dyDescent="0.25">
      <c r="A28" s="15">
        <v>19</v>
      </c>
      <c r="B28" s="15" t="s">
        <v>32</v>
      </c>
      <c r="C28" s="15">
        <v>575</v>
      </c>
      <c r="D28" s="15">
        <v>1770</v>
      </c>
      <c r="E28" s="15">
        <v>32</v>
      </c>
      <c r="F28" s="15">
        <v>287.32</v>
      </c>
      <c r="G28" s="15">
        <f t="shared" si="0"/>
        <v>5.57</v>
      </c>
      <c r="H28" s="15">
        <f t="shared" si="1"/>
        <v>16.23</v>
      </c>
      <c r="I28" s="15">
        <v>60</v>
      </c>
      <c r="J28" s="15">
        <v>340</v>
      </c>
      <c r="K28" s="15">
        <f t="shared" si="2"/>
        <v>53.33</v>
      </c>
      <c r="L28" s="15">
        <f t="shared" si="3"/>
        <v>84.51</v>
      </c>
    </row>
    <row r="29" spans="1:12" s="14" customFormat="1" x14ac:dyDescent="0.25">
      <c r="A29" s="15">
        <v>20</v>
      </c>
      <c r="B29" s="15" t="s">
        <v>33</v>
      </c>
      <c r="C29" s="15">
        <v>6406</v>
      </c>
      <c r="D29" s="15">
        <v>34709.370000000003</v>
      </c>
      <c r="E29" s="15">
        <v>529</v>
      </c>
      <c r="F29" s="15">
        <v>3114.24</v>
      </c>
      <c r="G29" s="15">
        <f t="shared" si="0"/>
        <v>8.26</v>
      </c>
      <c r="H29" s="15">
        <f t="shared" si="1"/>
        <v>8.9700000000000006</v>
      </c>
      <c r="I29" s="15">
        <v>768</v>
      </c>
      <c r="J29" s="15">
        <v>12418.27</v>
      </c>
      <c r="K29" s="15">
        <f t="shared" si="2"/>
        <v>68.88</v>
      </c>
      <c r="L29" s="15">
        <f t="shared" si="3"/>
        <v>25.08</v>
      </c>
    </row>
    <row r="30" spans="1:12" s="14" customFormat="1" x14ac:dyDescent="0.25">
      <c r="A30" s="15">
        <v>21</v>
      </c>
      <c r="B30" s="15" t="s">
        <v>34</v>
      </c>
      <c r="C30" s="15">
        <v>37166</v>
      </c>
      <c r="D30" s="15">
        <v>48164.18</v>
      </c>
      <c r="E30" s="15">
        <v>2383</v>
      </c>
      <c r="F30" s="15">
        <v>12570.55</v>
      </c>
      <c r="G30" s="15">
        <f t="shared" si="0"/>
        <v>6.41</v>
      </c>
      <c r="H30" s="15">
        <f t="shared" si="1"/>
        <v>26.1</v>
      </c>
      <c r="I30" s="15">
        <v>4977</v>
      </c>
      <c r="J30" s="15">
        <v>32549.919999999998</v>
      </c>
      <c r="K30" s="15">
        <f t="shared" si="2"/>
        <v>47.88</v>
      </c>
      <c r="L30" s="15">
        <f t="shared" si="3"/>
        <v>38.619999999999997</v>
      </c>
    </row>
    <row r="31" spans="1:12" s="14" customFormat="1" x14ac:dyDescent="0.25">
      <c r="A31" s="15">
        <v>22</v>
      </c>
      <c r="B31" s="15" t="s">
        <v>35</v>
      </c>
      <c r="C31" s="15">
        <v>0</v>
      </c>
      <c r="D31" s="15">
        <v>0</v>
      </c>
      <c r="E31" s="15">
        <v>28</v>
      </c>
      <c r="F31" s="15">
        <v>51.85</v>
      </c>
      <c r="G31" s="15" t="e">
        <f t="shared" si="0"/>
        <v>#DIV/0!</v>
      </c>
      <c r="H31" s="15" t="e">
        <f t="shared" si="1"/>
        <v>#DIV/0!</v>
      </c>
      <c r="I31" s="15">
        <v>239</v>
      </c>
      <c r="J31" s="15">
        <v>386.74</v>
      </c>
      <c r="K31" s="15">
        <f t="shared" si="2"/>
        <v>11.72</v>
      </c>
      <c r="L31" s="15">
        <f t="shared" si="3"/>
        <v>13.41</v>
      </c>
    </row>
    <row r="32" spans="1:12" s="14" customFormat="1" x14ac:dyDescent="0.25">
      <c r="A32" s="15">
        <v>23</v>
      </c>
      <c r="B32" s="15" t="s">
        <v>36</v>
      </c>
      <c r="C32" s="15">
        <v>1266</v>
      </c>
      <c r="D32" s="15">
        <v>2628.46</v>
      </c>
      <c r="E32" s="15">
        <v>775</v>
      </c>
      <c r="F32" s="15">
        <v>1500.4</v>
      </c>
      <c r="G32" s="15">
        <f t="shared" si="0"/>
        <v>61.22</v>
      </c>
      <c r="H32" s="15">
        <f t="shared" si="1"/>
        <v>57.08</v>
      </c>
      <c r="I32" s="15">
        <v>861</v>
      </c>
      <c r="J32" s="15">
        <v>1277.72</v>
      </c>
      <c r="K32" s="15">
        <f t="shared" si="2"/>
        <v>90.01</v>
      </c>
      <c r="L32" s="15">
        <f t="shared" si="3"/>
        <v>117.43</v>
      </c>
    </row>
    <row r="33" spans="1:12" s="14" customFormat="1" x14ac:dyDescent="0.25">
      <c r="A33" s="15">
        <v>24</v>
      </c>
      <c r="B33" s="15" t="s">
        <v>37</v>
      </c>
      <c r="C33" s="15">
        <v>0</v>
      </c>
      <c r="D33" s="15">
        <v>0</v>
      </c>
      <c r="E33" s="15">
        <v>43</v>
      </c>
      <c r="F33" s="15">
        <v>296.02</v>
      </c>
      <c r="G33" s="15" t="e">
        <f t="shared" si="0"/>
        <v>#DIV/0!</v>
      </c>
      <c r="H33" s="15" t="e">
        <f t="shared" si="1"/>
        <v>#DIV/0!</v>
      </c>
      <c r="I33" s="15">
        <v>61</v>
      </c>
      <c r="J33" s="15">
        <v>324.39</v>
      </c>
      <c r="K33" s="15">
        <f t="shared" si="2"/>
        <v>70.489999999999995</v>
      </c>
      <c r="L33" s="15">
        <f t="shared" si="3"/>
        <v>91.25</v>
      </c>
    </row>
    <row r="34" spans="1:12" s="14" customFormat="1" x14ac:dyDescent="0.25">
      <c r="A34" s="15">
        <v>25</v>
      </c>
      <c r="B34" s="15" t="s">
        <v>38</v>
      </c>
      <c r="C34" s="15">
        <v>2525</v>
      </c>
      <c r="D34" s="15">
        <v>10766.73</v>
      </c>
      <c r="E34" s="15">
        <v>140</v>
      </c>
      <c r="F34" s="15">
        <v>475.37</v>
      </c>
      <c r="G34" s="15">
        <f t="shared" si="0"/>
        <v>5.54</v>
      </c>
      <c r="H34" s="15">
        <f t="shared" si="1"/>
        <v>4.42</v>
      </c>
      <c r="I34" s="15">
        <v>527</v>
      </c>
      <c r="J34" s="15">
        <v>2519.65</v>
      </c>
      <c r="K34" s="15">
        <f t="shared" si="2"/>
        <v>26.57</v>
      </c>
      <c r="L34" s="15">
        <f t="shared" si="3"/>
        <v>18.87</v>
      </c>
    </row>
    <row r="35" spans="1:12" s="14" customFormat="1" x14ac:dyDescent="0.25">
      <c r="A35" s="15">
        <v>26</v>
      </c>
      <c r="B35" s="15" t="s">
        <v>39</v>
      </c>
      <c r="C35" s="15">
        <v>3725</v>
      </c>
      <c r="D35" s="15">
        <v>26554</v>
      </c>
      <c r="E35" s="15">
        <v>111</v>
      </c>
      <c r="F35" s="15">
        <v>1131.28</v>
      </c>
      <c r="G35" s="15">
        <f t="shared" si="0"/>
        <v>2.98</v>
      </c>
      <c r="H35" s="15">
        <f t="shared" si="1"/>
        <v>4.26</v>
      </c>
      <c r="I35" s="15">
        <v>35</v>
      </c>
      <c r="J35" s="15">
        <v>270.51</v>
      </c>
      <c r="K35" s="15">
        <f t="shared" si="2"/>
        <v>317.14</v>
      </c>
      <c r="L35" s="15">
        <f t="shared" si="3"/>
        <v>418.2</v>
      </c>
    </row>
    <row r="36" spans="1:12" s="14" customFormat="1" x14ac:dyDescent="0.25">
      <c r="A36" s="15">
        <v>27</v>
      </c>
      <c r="B36" s="15" t="s">
        <v>40</v>
      </c>
      <c r="C36" s="15">
        <v>33264</v>
      </c>
      <c r="D36" s="15">
        <v>66776.69</v>
      </c>
      <c r="E36" s="15">
        <v>3656</v>
      </c>
      <c r="F36" s="15">
        <v>21817.84</v>
      </c>
      <c r="G36" s="15">
        <f t="shared" si="0"/>
        <v>10.99</v>
      </c>
      <c r="H36" s="15">
        <f t="shared" si="1"/>
        <v>32.67</v>
      </c>
      <c r="I36" s="15">
        <v>12811</v>
      </c>
      <c r="J36" s="15">
        <v>58431.57</v>
      </c>
      <c r="K36" s="15">
        <f t="shared" si="2"/>
        <v>28.54</v>
      </c>
      <c r="L36" s="15">
        <f t="shared" si="3"/>
        <v>37.340000000000003</v>
      </c>
    </row>
    <row r="37" spans="1:12" s="14" customFormat="1" x14ac:dyDescent="0.25">
      <c r="A37" s="15">
        <v>28</v>
      </c>
      <c r="B37" s="15" t="s">
        <v>41</v>
      </c>
      <c r="C37" s="15">
        <v>0</v>
      </c>
      <c r="D37" s="15">
        <v>0</v>
      </c>
      <c r="E37" s="15">
        <v>510</v>
      </c>
      <c r="F37" s="15">
        <v>4647.43</v>
      </c>
      <c r="G37" s="15" t="e">
        <f t="shared" si="0"/>
        <v>#DIV/0!</v>
      </c>
      <c r="H37" s="15" t="e">
        <f t="shared" si="1"/>
        <v>#DIV/0!</v>
      </c>
      <c r="I37" s="15">
        <v>887</v>
      </c>
      <c r="J37" s="15">
        <v>12898.28</v>
      </c>
      <c r="K37" s="15">
        <f t="shared" si="2"/>
        <v>57.5</v>
      </c>
      <c r="L37" s="15">
        <f t="shared" si="3"/>
        <v>36.03</v>
      </c>
    </row>
    <row r="38" spans="1:12" s="14" customFormat="1" x14ac:dyDescent="0.25">
      <c r="A38" s="15">
        <v>29</v>
      </c>
      <c r="B38" s="15" t="s">
        <v>42</v>
      </c>
      <c r="C38" s="15">
        <v>2996</v>
      </c>
      <c r="D38" s="15">
        <v>16690</v>
      </c>
      <c r="E38" s="15">
        <v>178</v>
      </c>
      <c r="F38" s="15">
        <v>1346.29</v>
      </c>
      <c r="G38" s="15">
        <f t="shared" si="0"/>
        <v>5.94</v>
      </c>
      <c r="H38" s="15">
        <f t="shared" si="1"/>
        <v>8.07</v>
      </c>
      <c r="I38" s="15">
        <v>363</v>
      </c>
      <c r="J38" s="15">
        <v>4788.93</v>
      </c>
      <c r="K38" s="15">
        <f t="shared" si="2"/>
        <v>49.04</v>
      </c>
      <c r="L38" s="15">
        <f t="shared" si="3"/>
        <v>28.11</v>
      </c>
    </row>
    <row r="39" spans="1:12" s="14" customFormat="1" x14ac:dyDescent="0.25">
      <c r="A39" s="15">
        <v>30</v>
      </c>
      <c r="B39" s="15" t="s">
        <v>43</v>
      </c>
      <c r="C39" s="15">
        <v>3437</v>
      </c>
      <c r="D39" s="15">
        <v>11725</v>
      </c>
      <c r="E39" s="15">
        <v>110</v>
      </c>
      <c r="F39" s="15">
        <v>773.4</v>
      </c>
      <c r="G39" s="15">
        <f t="shared" si="0"/>
        <v>3.2</v>
      </c>
      <c r="H39" s="15">
        <f t="shared" si="1"/>
        <v>6.6</v>
      </c>
      <c r="I39" s="15">
        <v>164</v>
      </c>
      <c r="J39" s="15">
        <v>376.97</v>
      </c>
      <c r="K39" s="15">
        <f t="shared" si="2"/>
        <v>67.069999999999993</v>
      </c>
      <c r="L39" s="15">
        <f t="shared" si="3"/>
        <v>205.16</v>
      </c>
    </row>
    <row r="40" spans="1:12" s="14" customFormat="1" x14ac:dyDescent="0.25">
      <c r="A40" s="15">
        <v>31</v>
      </c>
      <c r="B40" s="15" t="s">
        <v>44</v>
      </c>
      <c r="C40" s="15">
        <v>563</v>
      </c>
      <c r="D40" s="15">
        <v>2955.96</v>
      </c>
      <c r="E40" s="15">
        <v>53</v>
      </c>
      <c r="F40" s="15">
        <v>42.79</v>
      </c>
      <c r="G40" s="15">
        <f t="shared" si="0"/>
        <v>9.41</v>
      </c>
      <c r="H40" s="15">
        <f t="shared" si="1"/>
        <v>1.45</v>
      </c>
      <c r="I40" s="15">
        <v>152</v>
      </c>
      <c r="J40" s="15">
        <v>344.75</v>
      </c>
      <c r="K40" s="15">
        <f t="shared" si="2"/>
        <v>34.869999999999997</v>
      </c>
      <c r="L40" s="15">
        <f t="shared" si="3"/>
        <v>12.41</v>
      </c>
    </row>
    <row r="41" spans="1:12" s="14" customFormat="1" x14ac:dyDescent="0.25">
      <c r="A41" s="15">
        <v>32</v>
      </c>
      <c r="B41" s="15" t="s">
        <v>45</v>
      </c>
      <c r="C41" s="15">
        <v>3984</v>
      </c>
      <c r="D41" s="15">
        <v>11016</v>
      </c>
      <c r="E41" s="15">
        <v>406</v>
      </c>
      <c r="F41" s="15">
        <v>3324.51</v>
      </c>
      <c r="G41" s="15">
        <f t="shared" si="0"/>
        <v>10.19</v>
      </c>
      <c r="H41" s="15">
        <f t="shared" si="1"/>
        <v>30.18</v>
      </c>
      <c r="I41" s="15">
        <v>487</v>
      </c>
      <c r="J41" s="15">
        <v>8165.08</v>
      </c>
      <c r="K41" s="15">
        <f t="shared" si="2"/>
        <v>83.37</v>
      </c>
      <c r="L41" s="15">
        <f t="shared" si="3"/>
        <v>40.72</v>
      </c>
    </row>
    <row r="42" spans="1:12" s="14" customFormat="1" x14ac:dyDescent="0.25">
      <c r="A42" s="15">
        <v>33</v>
      </c>
      <c r="B42" s="15" t="s">
        <v>46</v>
      </c>
      <c r="C42" s="15">
        <v>1713</v>
      </c>
      <c r="D42" s="15">
        <v>3605</v>
      </c>
      <c r="E42" s="15">
        <v>95</v>
      </c>
      <c r="F42" s="15">
        <v>930.48</v>
      </c>
      <c r="G42" s="15">
        <f t="shared" si="0"/>
        <v>5.55</v>
      </c>
      <c r="H42" s="15">
        <f t="shared" si="1"/>
        <v>25.81</v>
      </c>
      <c r="I42" s="15">
        <v>159</v>
      </c>
      <c r="J42" s="15">
        <v>1719.51</v>
      </c>
      <c r="K42" s="15">
        <f t="shared" si="2"/>
        <v>59.75</v>
      </c>
      <c r="L42" s="15">
        <f t="shared" si="3"/>
        <v>54.11</v>
      </c>
    </row>
    <row r="43" spans="1:12" s="14" customFormat="1" x14ac:dyDescent="0.25">
      <c r="A43" s="38" t="s">
        <v>47</v>
      </c>
      <c r="B43" s="39"/>
      <c r="C43" s="15">
        <f>SUM(C10:C42)</f>
        <v>151863</v>
      </c>
      <c r="D43" s="15">
        <f>SUM(D10:D42)</f>
        <v>635399.11999999988</v>
      </c>
      <c r="E43" s="15">
        <f>SUM(E10:E42)</f>
        <v>14946</v>
      </c>
      <c r="F43" s="15">
        <f>SUM(F10:F42)</f>
        <v>104863.10999999996</v>
      </c>
      <c r="G43" s="15">
        <f t="shared" si="0"/>
        <v>9.84</v>
      </c>
      <c r="H43" s="15">
        <f t="shared" si="1"/>
        <v>16.5</v>
      </c>
      <c r="I43" s="15">
        <f>SUM(I10:I42)</f>
        <v>28335</v>
      </c>
      <c r="J43" s="15">
        <f>SUM(J10:J42)</f>
        <v>242472.26000000004</v>
      </c>
      <c r="K43" s="15">
        <f>SUM(K10:K42)</f>
        <v>2678.21</v>
      </c>
      <c r="L43" s="15">
        <f>ROUND((E43/I43)*100,2)</f>
        <v>52.75</v>
      </c>
    </row>
    <row r="44" spans="1:12" s="14" customFormat="1" x14ac:dyDescent="0.25">
      <c r="A44" s="15"/>
      <c r="B44" s="15" t="s">
        <v>48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ageMargins left="0.7" right="0.7" top="0.75" bottom="0.75" header="0.3" footer="0.3"/>
  <pageSetup paperSize="9" orientation="portrait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3" sqref="A3:J3"/>
    </sheetView>
  </sheetViews>
  <sheetFormatPr defaultRowHeight="15" x14ac:dyDescent="0.25"/>
  <cols>
    <col min="1" max="1" width="8" style="9" customWidth="1"/>
    <col min="2" max="2" width="32.5703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7" t="s">
        <v>68</v>
      </c>
      <c r="B1" s="27"/>
      <c r="C1" s="27"/>
      <c r="D1" s="27"/>
      <c r="E1" s="27"/>
      <c r="F1" s="27"/>
      <c r="G1" s="27"/>
      <c r="H1" s="27"/>
      <c r="I1" s="27"/>
      <c r="J1" s="27"/>
    </row>
    <row r="3" spans="1:12" ht="19.5" x14ac:dyDescent="0.25">
      <c r="A3" s="43" t="s">
        <v>73</v>
      </c>
      <c r="B3" s="43"/>
      <c r="C3" s="43"/>
      <c r="D3" s="43"/>
      <c r="E3" s="43"/>
      <c r="F3" s="43"/>
      <c r="G3" s="43"/>
      <c r="H3" s="43"/>
      <c r="I3" s="43"/>
      <c r="J3" s="43"/>
      <c r="K3" s="10"/>
    </row>
    <row r="4" spans="1:12" ht="19.5" x14ac:dyDescent="0.25">
      <c r="A4" s="43" t="s">
        <v>53</v>
      </c>
      <c r="B4" s="43"/>
      <c r="C4" s="43"/>
      <c r="D4" s="43"/>
      <c r="E4" s="43"/>
      <c r="F4" s="43"/>
      <c r="G4" s="43"/>
      <c r="H4" s="43"/>
      <c r="I4" s="43"/>
      <c r="J4" s="43"/>
      <c r="K4" s="10"/>
    </row>
    <row r="5" spans="1:12" ht="19.5" x14ac:dyDescent="0.4">
      <c r="A5" s="1" t="s">
        <v>74</v>
      </c>
      <c r="B5" s="3"/>
      <c r="D5" s="10"/>
      <c r="E5" s="10"/>
      <c r="F5" s="10"/>
      <c r="G5" s="10"/>
      <c r="H5" s="10"/>
      <c r="I5" s="6" t="s">
        <v>3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42" t="s">
        <v>4</v>
      </c>
      <c r="L6" s="42"/>
    </row>
    <row r="7" spans="1:12" ht="15.75" customHeight="1" x14ac:dyDescent="0.25">
      <c r="A7" s="44" t="s">
        <v>71</v>
      </c>
      <c r="B7" s="46" t="s">
        <v>6</v>
      </c>
      <c r="C7" s="23" t="str">
        <f>ACP!C7</f>
        <v>Target 2020 - 21</v>
      </c>
      <c r="D7" s="24"/>
      <c r="E7" s="48" t="s">
        <v>8</v>
      </c>
      <c r="F7" s="47"/>
      <c r="G7" s="48" t="s">
        <v>9</v>
      </c>
      <c r="H7" s="49"/>
      <c r="I7" s="48" t="s">
        <v>72</v>
      </c>
      <c r="J7" s="49"/>
      <c r="K7" s="40" t="s">
        <v>11</v>
      </c>
      <c r="L7" s="40"/>
    </row>
    <row r="8" spans="1:12" ht="31.5" customHeight="1" x14ac:dyDescent="0.25">
      <c r="A8" s="45"/>
      <c r="B8" s="47"/>
      <c r="C8" s="24"/>
      <c r="D8" s="24"/>
      <c r="E8" s="47"/>
      <c r="F8" s="47"/>
      <c r="G8" s="49"/>
      <c r="H8" s="49"/>
      <c r="I8" s="47"/>
      <c r="J8" s="47"/>
      <c r="K8" s="41"/>
      <c r="L8" s="41"/>
    </row>
    <row r="9" spans="1:12" ht="15.75" x14ac:dyDescent="0.25">
      <c r="A9" s="11"/>
      <c r="B9" s="8"/>
      <c r="C9" s="11" t="s">
        <v>12</v>
      </c>
      <c r="D9" s="11" t="s">
        <v>13</v>
      </c>
      <c r="E9" s="11" t="s">
        <v>12</v>
      </c>
      <c r="F9" s="11" t="s">
        <v>13</v>
      </c>
      <c r="G9" s="11" t="s">
        <v>12</v>
      </c>
      <c r="H9" s="11" t="s">
        <v>13</v>
      </c>
      <c r="I9" s="11" t="s">
        <v>12</v>
      </c>
      <c r="J9" s="11" t="s">
        <v>13</v>
      </c>
      <c r="K9" s="13" t="s">
        <v>12</v>
      </c>
      <c r="L9" s="13" t="s">
        <v>13</v>
      </c>
    </row>
    <row r="10" spans="1:12" s="14" customFormat="1" x14ac:dyDescent="0.25">
      <c r="A10" s="15">
        <v>1</v>
      </c>
      <c r="B10" s="15" t="s">
        <v>14</v>
      </c>
      <c r="C10" s="15">
        <v>35928</v>
      </c>
      <c r="D10" s="15">
        <v>156893</v>
      </c>
      <c r="E10" s="15">
        <v>34393</v>
      </c>
      <c r="F10" s="15">
        <v>287514.96000000002</v>
      </c>
      <c r="G10" s="15">
        <f t="shared" ref="G10:G43" si="0">ROUND((E10/C10)*100,2)</f>
        <v>95.73</v>
      </c>
      <c r="H10" s="16">
        <f t="shared" ref="H10:H43" si="1">ROUND((F10/D10)*100,2)</f>
        <v>183.26</v>
      </c>
      <c r="I10" s="15">
        <v>39573</v>
      </c>
      <c r="J10" s="16">
        <v>456888.1</v>
      </c>
      <c r="K10" s="15">
        <f t="shared" ref="K10:K42" si="2">ROUND((E10/I10)*100,2)</f>
        <v>86.91</v>
      </c>
      <c r="L10" s="15">
        <f t="shared" ref="L10:L42" si="3">ROUND((F10/J10)*100,2)</f>
        <v>62.93</v>
      </c>
    </row>
    <row r="11" spans="1:12" s="14" customFormat="1" x14ac:dyDescent="0.25">
      <c r="A11" s="15">
        <v>2</v>
      </c>
      <c r="B11" s="15" t="s">
        <v>15</v>
      </c>
      <c r="C11" s="15">
        <v>0</v>
      </c>
      <c r="D11" s="15">
        <v>0</v>
      </c>
      <c r="E11" s="15">
        <v>2097</v>
      </c>
      <c r="F11" s="15">
        <v>59962.68</v>
      </c>
      <c r="G11" s="15" t="e">
        <f t="shared" si="0"/>
        <v>#DIV/0!</v>
      </c>
      <c r="H11" s="16" t="e">
        <f t="shared" si="1"/>
        <v>#DIV/0!</v>
      </c>
      <c r="I11" s="15">
        <v>3918</v>
      </c>
      <c r="J11" s="15">
        <v>36416.79</v>
      </c>
      <c r="K11" s="15">
        <f t="shared" si="2"/>
        <v>53.52</v>
      </c>
      <c r="L11" s="15">
        <f t="shared" si="3"/>
        <v>164.66</v>
      </c>
    </row>
    <row r="12" spans="1:12" s="14" customFormat="1" x14ac:dyDescent="0.25">
      <c r="A12" s="15">
        <v>3</v>
      </c>
      <c r="B12" s="15" t="s">
        <v>16</v>
      </c>
      <c r="C12" s="15">
        <v>26323</v>
      </c>
      <c r="D12" s="15">
        <v>54281.2</v>
      </c>
      <c r="E12" s="15">
        <v>11864</v>
      </c>
      <c r="F12" s="15">
        <v>69475.09</v>
      </c>
      <c r="G12" s="15">
        <f t="shared" si="0"/>
        <v>45.07</v>
      </c>
      <c r="H12" s="16">
        <f t="shared" si="1"/>
        <v>127.99</v>
      </c>
      <c r="I12" s="15">
        <v>19798</v>
      </c>
      <c r="J12" s="15">
        <v>57205.3</v>
      </c>
      <c r="K12" s="15">
        <f t="shared" si="2"/>
        <v>59.93</v>
      </c>
      <c r="L12" s="15">
        <f t="shared" si="3"/>
        <v>121.45</v>
      </c>
    </row>
    <row r="13" spans="1:12" s="14" customFormat="1" x14ac:dyDescent="0.25">
      <c r="A13" s="15">
        <v>4</v>
      </c>
      <c r="B13" s="15" t="s">
        <v>17</v>
      </c>
      <c r="C13" s="15">
        <v>7817</v>
      </c>
      <c r="D13" s="15">
        <v>9268.5400000000009</v>
      </c>
      <c r="E13" s="15">
        <v>1937</v>
      </c>
      <c r="F13" s="15">
        <v>3108.07</v>
      </c>
      <c r="G13" s="15">
        <f t="shared" si="0"/>
        <v>24.78</v>
      </c>
      <c r="H13" s="15">
        <f t="shared" si="1"/>
        <v>33.53</v>
      </c>
      <c r="I13" s="15">
        <v>3449</v>
      </c>
      <c r="J13" s="15">
        <v>10290.290000000001</v>
      </c>
      <c r="K13" s="15">
        <f t="shared" si="2"/>
        <v>56.16</v>
      </c>
      <c r="L13" s="15">
        <f t="shared" si="3"/>
        <v>30.2</v>
      </c>
    </row>
    <row r="14" spans="1:12" s="14" customFormat="1" x14ac:dyDescent="0.25">
      <c r="A14" s="15">
        <v>5</v>
      </c>
      <c r="B14" s="15" t="s">
        <v>18</v>
      </c>
      <c r="C14" s="15">
        <v>40194</v>
      </c>
      <c r="D14" s="15">
        <v>48889</v>
      </c>
      <c r="E14" s="15">
        <v>2069</v>
      </c>
      <c r="F14" s="15">
        <v>44056.47</v>
      </c>
      <c r="G14" s="15">
        <f t="shared" si="0"/>
        <v>5.15</v>
      </c>
      <c r="H14" s="15">
        <f t="shared" si="1"/>
        <v>90.12</v>
      </c>
      <c r="I14" s="15">
        <v>4633</v>
      </c>
      <c r="J14" s="15">
        <v>34127.160000000003</v>
      </c>
      <c r="K14" s="15">
        <f t="shared" si="2"/>
        <v>44.66</v>
      </c>
      <c r="L14" s="15">
        <f t="shared" si="3"/>
        <v>129.1</v>
      </c>
    </row>
    <row r="15" spans="1:12" s="14" customFormat="1" x14ac:dyDescent="0.25">
      <c r="A15" s="15">
        <v>6</v>
      </c>
      <c r="B15" s="15" t="s">
        <v>19</v>
      </c>
      <c r="C15" s="15">
        <v>0</v>
      </c>
      <c r="D15" s="15">
        <v>0</v>
      </c>
      <c r="E15" s="15">
        <v>884</v>
      </c>
      <c r="F15" s="15">
        <v>23041.25</v>
      </c>
      <c r="G15" s="15" t="e">
        <f t="shared" si="0"/>
        <v>#DIV/0!</v>
      </c>
      <c r="H15" s="15" t="e">
        <f t="shared" si="1"/>
        <v>#DIV/0!</v>
      </c>
      <c r="I15" s="15">
        <v>1843</v>
      </c>
      <c r="J15" s="15">
        <v>19346.18</v>
      </c>
      <c r="K15" s="15">
        <f t="shared" si="2"/>
        <v>47.97</v>
      </c>
      <c r="L15" s="15">
        <f t="shared" si="3"/>
        <v>119.1</v>
      </c>
    </row>
    <row r="16" spans="1:12" s="14" customFormat="1" x14ac:dyDescent="0.25">
      <c r="A16" s="15">
        <v>7</v>
      </c>
      <c r="B16" s="15" t="s">
        <v>20</v>
      </c>
      <c r="C16" s="15">
        <v>16355</v>
      </c>
      <c r="D16" s="15">
        <v>32710</v>
      </c>
      <c r="E16" s="15">
        <v>2223</v>
      </c>
      <c r="F16" s="15">
        <v>73328.7</v>
      </c>
      <c r="G16" s="15">
        <f t="shared" si="0"/>
        <v>13.59</v>
      </c>
      <c r="H16" s="15">
        <f t="shared" si="1"/>
        <v>224.18</v>
      </c>
      <c r="I16" s="15">
        <v>5863</v>
      </c>
      <c r="J16" s="15">
        <v>39260.550000000003</v>
      </c>
      <c r="K16" s="15">
        <f t="shared" si="2"/>
        <v>37.92</v>
      </c>
      <c r="L16" s="15">
        <f t="shared" si="3"/>
        <v>186.77</v>
      </c>
    </row>
    <row r="17" spans="1:12" s="14" customFormat="1" x14ac:dyDescent="0.25">
      <c r="A17" s="15">
        <v>8</v>
      </c>
      <c r="B17" s="15" t="s">
        <v>21</v>
      </c>
      <c r="C17" s="15">
        <v>14833</v>
      </c>
      <c r="D17" s="15">
        <v>45665.61</v>
      </c>
      <c r="E17" s="15">
        <v>4006</v>
      </c>
      <c r="F17" s="15">
        <v>16655.650000000001</v>
      </c>
      <c r="G17" s="15">
        <f t="shared" si="0"/>
        <v>27.01</v>
      </c>
      <c r="H17" s="15">
        <f t="shared" si="1"/>
        <v>36.47</v>
      </c>
      <c r="I17" s="15">
        <v>5440</v>
      </c>
      <c r="J17" s="15">
        <v>36467.32</v>
      </c>
      <c r="K17" s="15">
        <f t="shared" si="2"/>
        <v>73.64</v>
      </c>
      <c r="L17" s="15">
        <f t="shared" si="3"/>
        <v>45.67</v>
      </c>
    </row>
    <row r="18" spans="1:12" s="14" customFormat="1" x14ac:dyDescent="0.25">
      <c r="A18" s="15">
        <v>9</v>
      </c>
      <c r="B18" s="15" t="s">
        <v>22</v>
      </c>
      <c r="C18" s="15">
        <v>491</v>
      </c>
      <c r="D18" s="15">
        <v>4900</v>
      </c>
      <c r="E18" s="15">
        <v>2324</v>
      </c>
      <c r="F18" s="15">
        <v>19256.34</v>
      </c>
      <c r="G18" s="15">
        <f t="shared" si="0"/>
        <v>473.32</v>
      </c>
      <c r="H18" s="15">
        <f t="shared" si="1"/>
        <v>392.99</v>
      </c>
      <c r="I18" s="15">
        <v>2571</v>
      </c>
      <c r="J18" s="15">
        <v>6547.39</v>
      </c>
      <c r="K18" s="15">
        <f t="shared" si="2"/>
        <v>90.39</v>
      </c>
      <c r="L18" s="15">
        <f t="shared" si="3"/>
        <v>294.11</v>
      </c>
    </row>
    <row r="19" spans="1:12" s="14" customFormat="1" x14ac:dyDescent="0.25">
      <c r="A19" s="15">
        <v>10</v>
      </c>
      <c r="B19" s="15" t="s">
        <v>23</v>
      </c>
      <c r="C19" s="15">
        <v>0</v>
      </c>
      <c r="D19" s="15">
        <v>0</v>
      </c>
      <c r="E19" s="15">
        <v>588</v>
      </c>
      <c r="F19" s="15">
        <v>16315.34</v>
      </c>
      <c r="G19" s="15" t="e">
        <f t="shared" si="0"/>
        <v>#DIV/0!</v>
      </c>
      <c r="H19" s="15" t="e">
        <f t="shared" si="1"/>
        <v>#DIV/0!</v>
      </c>
      <c r="I19" s="15">
        <v>1300</v>
      </c>
      <c r="J19" s="15">
        <v>8983.09</v>
      </c>
      <c r="K19" s="15">
        <f t="shared" si="2"/>
        <v>45.23</v>
      </c>
      <c r="L19" s="15">
        <f t="shared" si="3"/>
        <v>181.62</v>
      </c>
    </row>
    <row r="20" spans="1:12" s="14" customFormat="1" x14ac:dyDescent="0.25">
      <c r="A20" s="15">
        <v>11</v>
      </c>
      <c r="B20" s="15" t="s">
        <v>24</v>
      </c>
      <c r="C20" s="15">
        <v>88</v>
      </c>
      <c r="D20" s="15">
        <v>104</v>
      </c>
      <c r="E20" s="15">
        <v>82</v>
      </c>
      <c r="F20" s="15">
        <v>1558.51</v>
      </c>
      <c r="G20" s="15">
        <f t="shared" si="0"/>
        <v>93.18</v>
      </c>
      <c r="H20" s="15">
        <f t="shared" si="1"/>
        <v>1498.57</v>
      </c>
      <c r="I20" s="15">
        <v>62</v>
      </c>
      <c r="J20" s="15">
        <v>89.73</v>
      </c>
      <c r="K20" s="15">
        <f t="shared" si="2"/>
        <v>132.26</v>
      </c>
      <c r="L20" s="15">
        <f t="shared" si="3"/>
        <v>1736.89</v>
      </c>
    </row>
    <row r="21" spans="1:12" s="14" customFormat="1" x14ac:dyDescent="0.25">
      <c r="A21" s="15">
        <v>12</v>
      </c>
      <c r="B21" s="15" t="s">
        <v>25</v>
      </c>
      <c r="C21" s="15">
        <v>0</v>
      </c>
      <c r="D21" s="15">
        <v>0</v>
      </c>
      <c r="E21" s="15">
        <v>1223</v>
      </c>
      <c r="F21" s="15">
        <v>8918.68</v>
      </c>
      <c r="G21" s="15" t="e">
        <f t="shared" si="0"/>
        <v>#DIV/0!</v>
      </c>
      <c r="H21" s="15" t="e">
        <f t="shared" si="1"/>
        <v>#DIV/0!</v>
      </c>
      <c r="I21" s="15">
        <v>2696</v>
      </c>
      <c r="J21" s="15">
        <v>3598.38</v>
      </c>
      <c r="K21" s="15">
        <f t="shared" si="2"/>
        <v>45.36</v>
      </c>
      <c r="L21" s="15">
        <f t="shared" si="3"/>
        <v>247.85</v>
      </c>
    </row>
    <row r="22" spans="1:12" s="14" customFormat="1" x14ac:dyDescent="0.25">
      <c r="A22" s="15">
        <v>13</v>
      </c>
      <c r="B22" s="15" t="s">
        <v>26</v>
      </c>
      <c r="C22" s="15">
        <v>2925</v>
      </c>
      <c r="D22" s="15">
        <v>25764.799999999999</v>
      </c>
      <c r="E22" s="15">
        <v>7085</v>
      </c>
      <c r="F22" s="15">
        <v>34526.949999999997</v>
      </c>
      <c r="G22" s="15">
        <f t="shared" si="0"/>
        <v>242.22</v>
      </c>
      <c r="H22" s="15">
        <f t="shared" si="1"/>
        <v>134.01</v>
      </c>
      <c r="I22" s="15">
        <v>10060</v>
      </c>
      <c r="J22" s="15">
        <v>27708.53</v>
      </c>
      <c r="K22" s="15">
        <f t="shared" si="2"/>
        <v>70.430000000000007</v>
      </c>
      <c r="L22" s="15">
        <f t="shared" si="3"/>
        <v>124.61</v>
      </c>
    </row>
    <row r="23" spans="1:12" s="14" customFormat="1" x14ac:dyDescent="0.25">
      <c r="A23" s="15">
        <v>14</v>
      </c>
      <c r="B23" s="15" t="s">
        <v>27</v>
      </c>
      <c r="C23" s="15">
        <v>0</v>
      </c>
      <c r="D23" s="15">
        <v>0</v>
      </c>
      <c r="E23" s="15">
        <v>1314</v>
      </c>
      <c r="F23" s="15">
        <v>66321.34</v>
      </c>
      <c r="G23" s="15" t="e">
        <f t="shared" si="0"/>
        <v>#DIV/0!</v>
      </c>
      <c r="H23" s="15" t="e">
        <f t="shared" si="1"/>
        <v>#DIV/0!</v>
      </c>
      <c r="I23" s="15">
        <v>2786</v>
      </c>
      <c r="J23" s="15">
        <v>35503.040000000001</v>
      </c>
      <c r="K23" s="15">
        <f t="shared" si="2"/>
        <v>47.16</v>
      </c>
      <c r="L23" s="15">
        <f t="shared" si="3"/>
        <v>186.8</v>
      </c>
    </row>
    <row r="24" spans="1:12" s="14" customFormat="1" x14ac:dyDescent="0.25">
      <c r="A24" s="15">
        <v>15</v>
      </c>
      <c r="B24" s="15" t="s">
        <v>28</v>
      </c>
      <c r="C24" s="15">
        <v>614</v>
      </c>
      <c r="D24" s="15">
        <v>2428.13</v>
      </c>
      <c r="E24" s="15">
        <v>1444</v>
      </c>
      <c r="F24" s="15">
        <v>34539.370000000003</v>
      </c>
      <c r="G24" s="15">
        <f t="shared" si="0"/>
        <v>235.18</v>
      </c>
      <c r="H24" s="15">
        <f t="shared" si="1"/>
        <v>1422.47</v>
      </c>
      <c r="I24" s="15">
        <v>3474</v>
      </c>
      <c r="J24" s="15">
        <v>20401.46</v>
      </c>
      <c r="K24" s="15">
        <f t="shared" si="2"/>
        <v>41.57</v>
      </c>
      <c r="L24" s="15">
        <f t="shared" si="3"/>
        <v>169.3</v>
      </c>
    </row>
    <row r="25" spans="1:12" s="14" customFormat="1" x14ac:dyDescent="0.25">
      <c r="A25" s="15">
        <v>16</v>
      </c>
      <c r="B25" s="15" t="s">
        <v>29</v>
      </c>
      <c r="C25" s="15">
        <v>0</v>
      </c>
      <c r="D25" s="15">
        <v>0</v>
      </c>
      <c r="E25" s="15">
        <v>1352</v>
      </c>
      <c r="F25" s="15">
        <v>84277.38</v>
      </c>
      <c r="G25" s="15" t="e">
        <f t="shared" si="0"/>
        <v>#DIV/0!</v>
      </c>
      <c r="H25" s="15" t="e">
        <f t="shared" si="1"/>
        <v>#DIV/0!</v>
      </c>
      <c r="I25" s="15">
        <v>3192</v>
      </c>
      <c r="J25" s="15">
        <v>65585.08</v>
      </c>
      <c r="K25" s="15">
        <f t="shared" si="2"/>
        <v>42.36</v>
      </c>
      <c r="L25" s="15">
        <f t="shared" si="3"/>
        <v>128.5</v>
      </c>
    </row>
    <row r="26" spans="1:12" s="14" customFormat="1" x14ac:dyDescent="0.25">
      <c r="A26" s="15">
        <v>17</v>
      </c>
      <c r="B26" s="15" t="s">
        <v>30</v>
      </c>
      <c r="C26" s="15">
        <v>0</v>
      </c>
      <c r="D26" s="15">
        <v>0</v>
      </c>
      <c r="E26" s="15">
        <v>2774</v>
      </c>
      <c r="F26" s="15">
        <v>15707.53</v>
      </c>
      <c r="G26" s="15" t="e">
        <f t="shared" si="0"/>
        <v>#DIV/0!</v>
      </c>
      <c r="H26" s="15" t="e">
        <f t="shared" si="1"/>
        <v>#DIV/0!</v>
      </c>
      <c r="I26" s="15">
        <v>10088</v>
      </c>
      <c r="J26" s="15">
        <v>28500.880000000001</v>
      </c>
      <c r="K26" s="15">
        <f t="shared" si="2"/>
        <v>27.5</v>
      </c>
      <c r="L26" s="15">
        <f t="shared" si="3"/>
        <v>55.11</v>
      </c>
    </row>
    <row r="27" spans="1:12" s="14" customFormat="1" x14ac:dyDescent="0.25">
      <c r="A27" s="15">
        <v>18</v>
      </c>
      <c r="B27" s="15" t="s">
        <v>31</v>
      </c>
      <c r="C27" s="15">
        <v>3237</v>
      </c>
      <c r="D27" s="15">
        <v>5097</v>
      </c>
      <c r="E27" s="15">
        <v>1297</v>
      </c>
      <c r="F27" s="15">
        <v>21949.99</v>
      </c>
      <c r="G27" s="15">
        <f t="shared" si="0"/>
        <v>40.07</v>
      </c>
      <c r="H27" s="15">
        <f t="shared" si="1"/>
        <v>430.65</v>
      </c>
      <c r="I27" s="15">
        <v>3582</v>
      </c>
      <c r="J27" s="15">
        <v>40204.15</v>
      </c>
      <c r="K27" s="15">
        <f t="shared" si="2"/>
        <v>36.21</v>
      </c>
      <c r="L27" s="15">
        <f t="shared" si="3"/>
        <v>54.6</v>
      </c>
    </row>
    <row r="28" spans="1:12" s="14" customFormat="1" x14ac:dyDescent="0.25">
      <c r="A28" s="15">
        <v>19</v>
      </c>
      <c r="B28" s="15" t="s">
        <v>32</v>
      </c>
      <c r="C28" s="15">
        <v>365</v>
      </c>
      <c r="D28" s="15">
        <v>640</v>
      </c>
      <c r="E28" s="15">
        <v>646</v>
      </c>
      <c r="F28" s="15">
        <v>10814.95</v>
      </c>
      <c r="G28" s="15">
        <f t="shared" si="0"/>
        <v>176.99</v>
      </c>
      <c r="H28" s="15">
        <f t="shared" si="1"/>
        <v>1689.84</v>
      </c>
      <c r="I28" s="15">
        <v>1504</v>
      </c>
      <c r="J28" s="15">
        <v>2985.27</v>
      </c>
      <c r="K28" s="15">
        <f t="shared" si="2"/>
        <v>42.95</v>
      </c>
      <c r="L28" s="15">
        <f t="shared" si="3"/>
        <v>362.28</v>
      </c>
    </row>
    <row r="29" spans="1:12" s="14" customFormat="1" x14ac:dyDescent="0.25">
      <c r="A29" s="15">
        <v>20</v>
      </c>
      <c r="B29" s="15" t="s">
        <v>33</v>
      </c>
      <c r="C29" s="15">
        <v>7352</v>
      </c>
      <c r="D29" s="15">
        <v>39709.160000000003</v>
      </c>
      <c r="E29" s="15">
        <v>6554</v>
      </c>
      <c r="F29" s="15">
        <v>171044.07</v>
      </c>
      <c r="G29" s="15">
        <f t="shared" si="0"/>
        <v>89.15</v>
      </c>
      <c r="H29" s="15">
        <f t="shared" si="1"/>
        <v>430.74</v>
      </c>
      <c r="I29" s="15">
        <v>10411</v>
      </c>
      <c r="J29" s="15">
        <v>127769.60000000001</v>
      </c>
      <c r="K29" s="15">
        <f t="shared" si="2"/>
        <v>62.95</v>
      </c>
      <c r="L29" s="15">
        <f t="shared" si="3"/>
        <v>133.87</v>
      </c>
    </row>
    <row r="30" spans="1:12" s="14" customFormat="1" x14ac:dyDescent="0.25">
      <c r="A30" s="15">
        <v>21</v>
      </c>
      <c r="B30" s="15" t="s">
        <v>34</v>
      </c>
      <c r="C30" s="15">
        <v>9316</v>
      </c>
      <c r="D30" s="15">
        <v>11228.62</v>
      </c>
      <c r="E30" s="15">
        <v>1580</v>
      </c>
      <c r="F30" s="15">
        <v>23237.21</v>
      </c>
      <c r="G30" s="15">
        <f t="shared" si="0"/>
        <v>16.96</v>
      </c>
      <c r="H30" s="15">
        <f t="shared" si="1"/>
        <v>206.95</v>
      </c>
      <c r="I30" s="15">
        <v>5154</v>
      </c>
      <c r="J30" s="15">
        <v>50913.53</v>
      </c>
      <c r="K30" s="15">
        <f t="shared" si="2"/>
        <v>30.66</v>
      </c>
      <c r="L30" s="15">
        <f t="shared" si="3"/>
        <v>45.64</v>
      </c>
    </row>
    <row r="31" spans="1:12" s="14" customFormat="1" x14ac:dyDescent="0.25">
      <c r="A31" s="15">
        <v>22</v>
      </c>
      <c r="B31" s="15" t="s">
        <v>35</v>
      </c>
      <c r="C31" s="15">
        <v>0</v>
      </c>
      <c r="D31" s="15">
        <v>0</v>
      </c>
      <c r="E31" s="15">
        <v>1123</v>
      </c>
      <c r="F31" s="15">
        <v>9968.2800000000007</v>
      </c>
      <c r="G31" s="15" t="e">
        <f t="shared" si="0"/>
        <v>#DIV/0!</v>
      </c>
      <c r="H31" s="15" t="e">
        <f t="shared" si="1"/>
        <v>#DIV/0!</v>
      </c>
      <c r="I31" s="15">
        <v>1707</v>
      </c>
      <c r="J31" s="15">
        <v>3619.05</v>
      </c>
      <c r="K31" s="15">
        <f t="shared" si="2"/>
        <v>65.790000000000006</v>
      </c>
      <c r="L31" s="15">
        <f t="shared" si="3"/>
        <v>275.44</v>
      </c>
    </row>
    <row r="32" spans="1:12" s="14" customFormat="1" x14ac:dyDescent="0.25">
      <c r="A32" s="15">
        <v>23</v>
      </c>
      <c r="B32" s="15" t="s">
        <v>36</v>
      </c>
      <c r="C32" s="15">
        <v>4729</v>
      </c>
      <c r="D32" s="15">
        <v>8605</v>
      </c>
      <c r="E32" s="15">
        <v>1005</v>
      </c>
      <c r="F32" s="15">
        <v>34104.410000000003</v>
      </c>
      <c r="G32" s="15">
        <f t="shared" si="0"/>
        <v>21.25</v>
      </c>
      <c r="H32" s="15">
        <f t="shared" si="1"/>
        <v>396.33</v>
      </c>
      <c r="I32" s="15">
        <v>1974</v>
      </c>
      <c r="J32" s="15">
        <v>16109.89</v>
      </c>
      <c r="K32" s="15">
        <f t="shared" si="2"/>
        <v>50.91</v>
      </c>
      <c r="L32" s="15">
        <f t="shared" si="3"/>
        <v>211.7</v>
      </c>
    </row>
    <row r="33" spans="1:12" s="14" customFormat="1" x14ac:dyDescent="0.25">
      <c r="A33" s="15">
        <v>24</v>
      </c>
      <c r="B33" s="15" t="s">
        <v>37</v>
      </c>
      <c r="C33" s="15">
        <v>0</v>
      </c>
      <c r="D33" s="15">
        <v>0</v>
      </c>
      <c r="E33" s="15">
        <v>1540</v>
      </c>
      <c r="F33" s="15">
        <v>12280.33</v>
      </c>
      <c r="G33" s="15" t="e">
        <f t="shared" si="0"/>
        <v>#DIV/0!</v>
      </c>
      <c r="H33" s="15" t="e">
        <f t="shared" si="1"/>
        <v>#DIV/0!</v>
      </c>
      <c r="I33" s="15">
        <v>2363</v>
      </c>
      <c r="J33" s="15">
        <v>7190.34</v>
      </c>
      <c r="K33" s="15">
        <f t="shared" si="2"/>
        <v>65.17</v>
      </c>
      <c r="L33" s="15">
        <f t="shared" si="3"/>
        <v>170.79</v>
      </c>
    </row>
    <row r="34" spans="1:12" s="14" customFormat="1" x14ac:dyDescent="0.25">
      <c r="A34" s="15">
        <v>25</v>
      </c>
      <c r="B34" s="15" t="s">
        <v>38</v>
      </c>
      <c r="C34" s="15">
        <v>585</v>
      </c>
      <c r="D34" s="15">
        <v>14421.83</v>
      </c>
      <c r="E34" s="15">
        <v>1146</v>
      </c>
      <c r="F34" s="15">
        <v>13674.68</v>
      </c>
      <c r="G34" s="15">
        <f t="shared" si="0"/>
        <v>195.9</v>
      </c>
      <c r="H34" s="15">
        <f t="shared" si="1"/>
        <v>94.82</v>
      </c>
      <c r="I34" s="15">
        <v>4135</v>
      </c>
      <c r="J34" s="15">
        <v>27402.84</v>
      </c>
      <c r="K34" s="15">
        <f t="shared" si="2"/>
        <v>27.71</v>
      </c>
      <c r="L34" s="15">
        <f t="shared" si="3"/>
        <v>49.9</v>
      </c>
    </row>
    <row r="35" spans="1:12" s="14" customFormat="1" x14ac:dyDescent="0.25">
      <c r="A35" s="15">
        <v>26</v>
      </c>
      <c r="B35" s="15" t="s">
        <v>39</v>
      </c>
      <c r="C35" s="15">
        <v>0</v>
      </c>
      <c r="D35" s="15">
        <v>0</v>
      </c>
      <c r="E35" s="15">
        <v>356</v>
      </c>
      <c r="F35" s="15">
        <v>30992.86</v>
      </c>
      <c r="G35" s="15" t="e">
        <f t="shared" si="0"/>
        <v>#DIV/0!</v>
      </c>
      <c r="H35" s="15" t="e">
        <f t="shared" si="1"/>
        <v>#DIV/0!</v>
      </c>
      <c r="I35" s="15">
        <v>1171</v>
      </c>
      <c r="J35" s="15">
        <v>9759.3799999999992</v>
      </c>
      <c r="K35" s="15">
        <f t="shared" si="2"/>
        <v>30.4</v>
      </c>
      <c r="L35" s="15">
        <f t="shared" si="3"/>
        <v>317.57</v>
      </c>
    </row>
    <row r="36" spans="1:12" s="14" customFormat="1" x14ac:dyDescent="0.25">
      <c r="A36" s="15">
        <v>27</v>
      </c>
      <c r="B36" s="15" t="s">
        <v>40</v>
      </c>
      <c r="C36" s="15">
        <v>5372</v>
      </c>
      <c r="D36" s="15">
        <v>10734</v>
      </c>
      <c r="E36" s="15">
        <v>5265</v>
      </c>
      <c r="F36" s="15">
        <v>172133.96</v>
      </c>
      <c r="G36" s="15">
        <f t="shared" si="0"/>
        <v>98.01</v>
      </c>
      <c r="H36" s="15">
        <f t="shared" si="1"/>
        <v>1603.63</v>
      </c>
      <c r="I36" s="15">
        <v>14158</v>
      </c>
      <c r="J36" s="15">
        <v>241584.67</v>
      </c>
      <c r="K36" s="15">
        <f t="shared" si="2"/>
        <v>37.19</v>
      </c>
      <c r="L36" s="15">
        <f t="shared" si="3"/>
        <v>71.25</v>
      </c>
    </row>
    <row r="37" spans="1:12" s="14" customFormat="1" x14ac:dyDescent="0.25">
      <c r="A37" s="15">
        <v>28</v>
      </c>
      <c r="B37" s="15" t="s">
        <v>41</v>
      </c>
      <c r="C37" s="15">
        <v>261</v>
      </c>
      <c r="D37" s="15">
        <v>1361.1</v>
      </c>
      <c r="E37" s="15">
        <v>3226</v>
      </c>
      <c r="F37" s="15">
        <v>34346.17</v>
      </c>
      <c r="G37" s="15">
        <f t="shared" si="0"/>
        <v>1236.02</v>
      </c>
      <c r="H37" s="15">
        <f t="shared" si="1"/>
        <v>2523.41</v>
      </c>
      <c r="I37" s="15">
        <v>6508</v>
      </c>
      <c r="J37" s="15">
        <v>38394.25</v>
      </c>
      <c r="K37" s="15">
        <f t="shared" si="2"/>
        <v>49.57</v>
      </c>
      <c r="L37" s="15">
        <f t="shared" si="3"/>
        <v>89.46</v>
      </c>
    </row>
    <row r="38" spans="1:12" s="14" customFormat="1" x14ac:dyDescent="0.25">
      <c r="A38" s="15">
        <v>29</v>
      </c>
      <c r="B38" s="15" t="s">
        <v>42</v>
      </c>
      <c r="C38" s="15">
        <v>7937</v>
      </c>
      <c r="D38" s="15">
        <v>30962</v>
      </c>
      <c r="E38" s="15">
        <v>4196</v>
      </c>
      <c r="F38" s="15">
        <v>91923.16</v>
      </c>
      <c r="G38" s="15">
        <f t="shared" si="0"/>
        <v>52.87</v>
      </c>
      <c r="H38" s="15">
        <f t="shared" si="1"/>
        <v>296.89</v>
      </c>
      <c r="I38" s="15">
        <v>6555</v>
      </c>
      <c r="J38" s="15">
        <v>69456.679999999993</v>
      </c>
      <c r="K38" s="15">
        <f t="shared" si="2"/>
        <v>64.010000000000005</v>
      </c>
      <c r="L38" s="15">
        <f t="shared" si="3"/>
        <v>132.35</v>
      </c>
    </row>
    <row r="39" spans="1:12" s="14" customFormat="1" x14ac:dyDescent="0.25">
      <c r="A39" s="15">
        <v>30</v>
      </c>
      <c r="B39" s="15" t="s">
        <v>43</v>
      </c>
      <c r="C39" s="15">
        <v>383</v>
      </c>
      <c r="D39" s="15">
        <v>725</v>
      </c>
      <c r="E39" s="15">
        <v>2195</v>
      </c>
      <c r="F39" s="15">
        <v>23748.85</v>
      </c>
      <c r="G39" s="15">
        <f t="shared" si="0"/>
        <v>573.11</v>
      </c>
      <c r="H39" s="15">
        <f t="shared" si="1"/>
        <v>3275.7</v>
      </c>
      <c r="I39" s="15">
        <v>4081</v>
      </c>
      <c r="J39" s="15">
        <v>33065.39</v>
      </c>
      <c r="K39" s="15">
        <f t="shared" si="2"/>
        <v>53.79</v>
      </c>
      <c r="L39" s="15">
        <f t="shared" si="3"/>
        <v>71.819999999999993</v>
      </c>
    </row>
    <row r="40" spans="1:12" s="14" customFormat="1" x14ac:dyDescent="0.25">
      <c r="A40" s="15">
        <v>31</v>
      </c>
      <c r="B40" s="15" t="s">
        <v>44</v>
      </c>
      <c r="C40" s="15">
        <v>1142</v>
      </c>
      <c r="D40" s="15">
        <v>3138.9</v>
      </c>
      <c r="E40" s="15">
        <v>1072</v>
      </c>
      <c r="F40" s="15">
        <v>8572.42</v>
      </c>
      <c r="G40" s="15">
        <f t="shared" si="0"/>
        <v>93.87</v>
      </c>
      <c r="H40" s="15">
        <f t="shared" si="1"/>
        <v>273.10000000000002</v>
      </c>
      <c r="I40" s="15">
        <v>1315</v>
      </c>
      <c r="J40" s="15">
        <v>1983.51</v>
      </c>
      <c r="K40" s="15">
        <f t="shared" si="2"/>
        <v>81.52</v>
      </c>
      <c r="L40" s="15">
        <f t="shared" si="3"/>
        <v>432.18</v>
      </c>
    </row>
    <row r="41" spans="1:12" s="14" customFormat="1" x14ac:dyDescent="0.25">
      <c r="A41" s="15">
        <v>32</v>
      </c>
      <c r="B41" s="15" t="s">
        <v>45</v>
      </c>
      <c r="C41" s="15">
        <v>7948</v>
      </c>
      <c r="D41" s="15">
        <v>14405</v>
      </c>
      <c r="E41" s="15">
        <v>6449</v>
      </c>
      <c r="F41" s="15">
        <v>69869.210000000006</v>
      </c>
      <c r="G41" s="15">
        <f t="shared" si="0"/>
        <v>81.14</v>
      </c>
      <c r="H41" s="15">
        <f t="shared" si="1"/>
        <v>485.03</v>
      </c>
      <c r="I41" s="15">
        <v>9847</v>
      </c>
      <c r="J41" s="15">
        <v>78872.12</v>
      </c>
      <c r="K41" s="15">
        <f t="shared" si="2"/>
        <v>65.489999999999995</v>
      </c>
      <c r="L41" s="15">
        <f t="shared" si="3"/>
        <v>88.59</v>
      </c>
    </row>
    <row r="42" spans="1:12" s="14" customFormat="1" x14ac:dyDescent="0.25">
      <c r="A42" s="15">
        <v>33</v>
      </c>
      <c r="B42" s="15" t="s">
        <v>46</v>
      </c>
      <c r="C42" s="15">
        <v>2134</v>
      </c>
      <c r="D42" s="15">
        <v>1103</v>
      </c>
      <c r="E42" s="15">
        <v>866</v>
      </c>
      <c r="F42" s="15">
        <v>21728.880000000001</v>
      </c>
      <c r="G42" s="15">
        <f t="shared" si="0"/>
        <v>40.58</v>
      </c>
      <c r="H42" s="15">
        <f t="shared" si="1"/>
        <v>1969.98</v>
      </c>
      <c r="I42" s="15">
        <v>1811</v>
      </c>
      <c r="J42" s="15">
        <v>11658.5</v>
      </c>
      <c r="K42" s="15">
        <f t="shared" si="2"/>
        <v>47.82</v>
      </c>
      <c r="L42" s="15">
        <f t="shared" si="3"/>
        <v>186.38</v>
      </c>
    </row>
    <row r="43" spans="1:12" s="14" customFormat="1" x14ac:dyDescent="0.25">
      <c r="A43" s="38" t="s">
        <v>47</v>
      </c>
      <c r="B43" s="39"/>
      <c r="C43" s="15">
        <f>SUM(C10:C42)</f>
        <v>196329</v>
      </c>
      <c r="D43" s="15">
        <f>SUM(D10:D42)</f>
        <v>523034.88999999996</v>
      </c>
      <c r="E43" s="15">
        <f>SUM(E10:E42)</f>
        <v>116175</v>
      </c>
      <c r="F43" s="15">
        <f>SUM(F10:F42)</f>
        <v>1608953.7399999995</v>
      </c>
      <c r="G43" s="15">
        <f t="shared" si="0"/>
        <v>59.17</v>
      </c>
      <c r="H43" s="15">
        <f t="shared" si="1"/>
        <v>307.62</v>
      </c>
      <c r="I43" s="15">
        <f>SUM(I10:I42)</f>
        <v>197022</v>
      </c>
      <c r="J43" s="15">
        <f>SUM(J10:J42)</f>
        <v>1647888.44</v>
      </c>
      <c r="K43" s="15">
        <f>SUM(K10:K42)</f>
        <v>1815.1100000000004</v>
      </c>
      <c r="L43" s="15">
        <f>ROUND((E43/I43)*100,2)</f>
        <v>58.97</v>
      </c>
    </row>
    <row r="44" spans="1:12" s="14" customFormat="1" x14ac:dyDescent="0.25">
      <c r="A44" s="15"/>
      <c r="B44" s="15" t="s">
        <v>48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ageMargins left="0.7" right="0.7" top="0.75" bottom="0.75" header="0.3" footer="0.3"/>
  <pageSetup paperSize="9" orientation="portrait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3" sqref="A3:J3"/>
    </sheetView>
  </sheetViews>
  <sheetFormatPr defaultRowHeight="15" x14ac:dyDescent="0.25"/>
  <cols>
    <col min="1" max="1" width="8" style="9" customWidth="1"/>
    <col min="2" max="2" width="33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7" t="s">
        <v>68</v>
      </c>
      <c r="B1" s="27"/>
      <c r="C1" s="27"/>
      <c r="D1" s="27"/>
      <c r="E1" s="27"/>
      <c r="F1" s="27"/>
      <c r="G1" s="27"/>
      <c r="H1" s="27"/>
      <c r="I1" s="27"/>
      <c r="J1" s="27"/>
    </row>
    <row r="3" spans="1:12" ht="19.5" x14ac:dyDescent="0.25">
      <c r="A3" s="43" t="s">
        <v>75</v>
      </c>
      <c r="B3" s="43"/>
      <c r="C3" s="43"/>
      <c r="D3" s="43"/>
      <c r="E3" s="43"/>
      <c r="F3" s="43"/>
      <c r="G3" s="43"/>
      <c r="H3" s="43"/>
      <c r="I3" s="43"/>
      <c r="J3" s="43"/>
      <c r="K3" s="10"/>
    </row>
    <row r="4" spans="1:12" ht="19.5" x14ac:dyDescent="0.25">
      <c r="A4" s="43" t="s">
        <v>53</v>
      </c>
      <c r="B4" s="43"/>
      <c r="C4" s="43"/>
      <c r="D4" s="43"/>
      <c r="E4" s="43"/>
      <c r="F4" s="43"/>
      <c r="G4" s="43"/>
      <c r="H4" s="43"/>
      <c r="I4" s="43"/>
      <c r="J4" s="43"/>
      <c r="K4" s="10"/>
    </row>
    <row r="5" spans="1:12" ht="19.5" x14ac:dyDescent="0.4">
      <c r="A5" s="1" t="s">
        <v>76</v>
      </c>
      <c r="B5" s="3"/>
      <c r="D5" s="10"/>
      <c r="E5" s="10"/>
      <c r="F5" s="10"/>
      <c r="G5" s="10"/>
      <c r="H5" s="10"/>
      <c r="I5" s="6" t="s">
        <v>3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42" t="s">
        <v>4</v>
      </c>
      <c r="L6" s="42"/>
    </row>
    <row r="7" spans="1:12" ht="15.75" customHeight="1" x14ac:dyDescent="0.25">
      <c r="A7" s="44" t="s">
        <v>71</v>
      </c>
      <c r="B7" s="46" t="s">
        <v>6</v>
      </c>
      <c r="C7" s="23" t="str">
        <f>ACP!C7</f>
        <v>Target 2020 - 21</v>
      </c>
      <c r="D7" s="24"/>
      <c r="E7" s="48" t="s">
        <v>8</v>
      </c>
      <c r="F7" s="47"/>
      <c r="G7" s="48" t="s">
        <v>9</v>
      </c>
      <c r="H7" s="49"/>
      <c r="I7" s="48" t="s">
        <v>72</v>
      </c>
      <c r="J7" s="49"/>
      <c r="K7" s="40" t="s">
        <v>11</v>
      </c>
      <c r="L7" s="40"/>
    </row>
    <row r="8" spans="1:12" ht="31.5" customHeight="1" x14ac:dyDescent="0.25">
      <c r="A8" s="45"/>
      <c r="B8" s="47"/>
      <c r="C8" s="24"/>
      <c r="D8" s="24"/>
      <c r="E8" s="47"/>
      <c r="F8" s="47"/>
      <c r="G8" s="49"/>
      <c r="H8" s="49"/>
      <c r="I8" s="47"/>
      <c r="J8" s="47"/>
      <c r="K8" s="41"/>
      <c r="L8" s="41"/>
    </row>
    <row r="9" spans="1:12" ht="15.75" x14ac:dyDescent="0.25">
      <c r="A9" s="11"/>
      <c r="B9" s="8"/>
      <c r="C9" s="11" t="s">
        <v>12</v>
      </c>
      <c r="D9" s="11" t="s">
        <v>13</v>
      </c>
      <c r="E9" s="11" t="s">
        <v>12</v>
      </c>
      <c r="F9" s="11" t="s">
        <v>13</v>
      </c>
      <c r="G9" s="11" t="s">
        <v>12</v>
      </c>
      <c r="H9" s="11" t="s">
        <v>13</v>
      </c>
      <c r="I9" s="11" t="s">
        <v>12</v>
      </c>
      <c r="J9" s="11" t="s">
        <v>13</v>
      </c>
      <c r="K9" s="13" t="s">
        <v>12</v>
      </c>
      <c r="L9" s="13" t="s">
        <v>13</v>
      </c>
    </row>
    <row r="10" spans="1:12" s="14" customFormat="1" x14ac:dyDescent="0.25">
      <c r="A10" s="15">
        <v>1</v>
      </c>
      <c r="B10" s="15" t="s">
        <v>14</v>
      </c>
      <c r="C10" s="15">
        <v>65256</v>
      </c>
      <c r="D10" s="15">
        <v>1530348.12</v>
      </c>
      <c r="E10" s="15">
        <v>105678</v>
      </c>
      <c r="F10" s="15">
        <v>999143.86</v>
      </c>
      <c r="G10" s="15">
        <f t="shared" ref="G10:G43" si="0">ROUND((E10/C10)*100,2)</f>
        <v>161.94</v>
      </c>
      <c r="H10" s="16">
        <f t="shared" ref="H10:H43" si="1">ROUND((F10/D10)*100,2)</f>
        <v>65.290000000000006</v>
      </c>
      <c r="I10" s="15">
        <v>216116</v>
      </c>
      <c r="J10" s="15">
        <v>1548838.58</v>
      </c>
      <c r="K10" s="15">
        <f t="shared" ref="K10:K42" si="2">ROUND((E10/I10)*100,2)</f>
        <v>48.9</v>
      </c>
      <c r="L10" s="15">
        <f t="shared" ref="L10:L42" si="3">ROUND((F10/J10)*100,2)</f>
        <v>64.510000000000005</v>
      </c>
    </row>
    <row r="11" spans="1:12" s="14" customFormat="1" x14ac:dyDescent="0.25">
      <c r="A11" s="15">
        <v>2</v>
      </c>
      <c r="B11" s="15" t="s">
        <v>15</v>
      </c>
      <c r="C11" s="15">
        <v>0</v>
      </c>
      <c r="D11" s="15">
        <v>0</v>
      </c>
      <c r="E11" s="15">
        <v>10550</v>
      </c>
      <c r="F11" s="15">
        <v>56506.1</v>
      </c>
      <c r="G11" s="15" t="e">
        <f t="shared" si="0"/>
        <v>#DIV/0!</v>
      </c>
      <c r="H11" s="15" t="e">
        <f t="shared" si="1"/>
        <v>#DIV/0!</v>
      </c>
      <c r="I11" s="15">
        <v>12368</v>
      </c>
      <c r="J11" s="15">
        <v>21675.3</v>
      </c>
      <c r="K11" s="15">
        <f t="shared" si="2"/>
        <v>85.3</v>
      </c>
      <c r="L11" s="15">
        <f t="shared" si="3"/>
        <v>260.69</v>
      </c>
    </row>
    <row r="12" spans="1:12" s="14" customFormat="1" x14ac:dyDescent="0.25">
      <c r="A12" s="15">
        <v>3</v>
      </c>
      <c r="B12" s="15" t="s">
        <v>16</v>
      </c>
      <c r="C12" s="15">
        <v>5997</v>
      </c>
      <c r="D12" s="15">
        <v>20872.150000000001</v>
      </c>
      <c r="E12" s="15">
        <v>23228</v>
      </c>
      <c r="F12" s="15">
        <v>55186.37</v>
      </c>
      <c r="G12" s="15">
        <f t="shared" si="0"/>
        <v>387.33</v>
      </c>
      <c r="H12" s="15">
        <f t="shared" si="1"/>
        <v>264.39999999999998</v>
      </c>
      <c r="I12" s="15">
        <v>42105</v>
      </c>
      <c r="J12" s="15">
        <v>71303.02</v>
      </c>
      <c r="K12" s="15">
        <f t="shared" si="2"/>
        <v>55.17</v>
      </c>
      <c r="L12" s="15">
        <f t="shared" si="3"/>
        <v>77.400000000000006</v>
      </c>
    </row>
    <row r="13" spans="1:12" s="14" customFormat="1" x14ac:dyDescent="0.25">
      <c r="A13" s="15">
        <v>4</v>
      </c>
      <c r="B13" s="15" t="s">
        <v>17</v>
      </c>
      <c r="C13" s="15">
        <v>2685</v>
      </c>
      <c r="D13" s="15">
        <v>2189.31</v>
      </c>
      <c r="E13" s="15">
        <v>3890</v>
      </c>
      <c r="F13" s="15">
        <v>12557.32</v>
      </c>
      <c r="G13" s="15">
        <f t="shared" si="0"/>
        <v>144.88</v>
      </c>
      <c r="H13" s="15">
        <f t="shared" si="1"/>
        <v>573.57000000000005</v>
      </c>
      <c r="I13" s="15">
        <v>10607</v>
      </c>
      <c r="J13" s="15">
        <v>19154.919999999998</v>
      </c>
      <c r="K13" s="15">
        <f t="shared" si="2"/>
        <v>36.67</v>
      </c>
      <c r="L13" s="15">
        <f t="shared" si="3"/>
        <v>65.56</v>
      </c>
    </row>
    <row r="14" spans="1:12" s="14" customFormat="1" x14ac:dyDescent="0.25">
      <c r="A14" s="15">
        <v>5</v>
      </c>
      <c r="B14" s="15" t="s">
        <v>18</v>
      </c>
      <c r="C14" s="15">
        <v>2678</v>
      </c>
      <c r="D14" s="15">
        <v>9426</v>
      </c>
      <c r="E14" s="15">
        <v>12324</v>
      </c>
      <c r="F14" s="15">
        <v>42288</v>
      </c>
      <c r="G14" s="15">
        <f t="shared" si="0"/>
        <v>460.19</v>
      </c>
      <c r="H14" s="15">
        <f t="shared" si="1"/>
        <v>448.63</v>
      </c>
      <c r="I14" s="15">
        <v>25610</v>
      </c>
      <c r="J14" s="15">
        <v>60525.43</v>
      </c>
      <c r="K14" s="15">
        <f t="shared" si="2"/>
        <v>48.12</v>
      </c>
      <c r="L14" s="15">
        <f t="shared" si="3"/>
        <v>69.87</v>
      </c>
    </row>
    <row r="15" spans="1:12" s="14" customFormat="1" x14ac:dyDescent="0.25">
      <c r="A15" s="15">
        <v>6</v>
      </c>
      <c r="B15" s="15" t="s">
        <v>19</v>
      </c>
      <c r="C15" s="15">
        <v>0</v>
      </c>
      <c r="D15" s="15">
        <v>0</v>
      </c>
      <c r="E15" s="15">
        <v>22258</v>
      </c>
      <c r="F15" s="15">
        <v>70653.87</v>
      </c>
      <c r="G15" s="15" t="e">
        <f t="shared" si="0"/>
        <v>#DIV/0!</v>
      </c>
      <c r="H15" s="15" t="e">
        <f t="shared" si="1"/>
        <v>#DIV/0!</v>
      </c>
      <c r="I15" s="15">
        <v>48868</v>
      </c>
      <c r="J15" s="15">
        <v>102138.28</v>
      </c>
      <c r="K15" s="15">
        <f t="shared" si="2"/>
        <v>45.55</v>
      </c>
      <c r="L15" s="15">
        <f t="shared" si="3"/>
        <v>69.17</v>
      </c>
    </row>
    <row r="16" spans="1:12" s="14" customFormat="1" x14ac:dyDescent="0.25">
      <c r="A16" s="15">
        <v>7</v>
      </c>
      <c r="B16" s="15" t="s">
        <v>20</v>
      </c>
      <c r="C16" s="15">
        <v>7996</v>
      </c>
      <c r="D16" s="15">
        <v>160060</v>
      </c>
      <c r="E16" s="15">
        <v>19873</v>
      </c>
      <c r="F16" s="15">
        <v>238355.67</v>
      </c>
      <c r="G16" s="15">
        <f t="shared" si="0"/>
        <v>248.54</v>
      </c>
      <c r="H16" s="15">
        <f t="shared" si="1"/>
        <v>148.91999999999999</v>
      </c>
      <c r="I16" s="15">
        <v>34291</v>
      </c>
      <c r="J16" s="15">
        <v>82373.45</v>
      </c>
      <c r="K16" s="15">
        <f t="shared" si="2"/>
        <v>57.95</v>
      </c>
      <c r="L16" s="15">
        <f t="shared" si="3"/>
        <v>289.36</v>
      </c>
    </row>
    <row r="17" spans="1:12" s="14" customFormat="1" x14ac:dyDescent="0.25">
      <c r="A17" s="15">
        <v>8</v>
      </c>
      <c r="B17" s="15" t="s">
        <v>21</v>
      </c>
      <c r="C17" s="15">
        <v>2100</v>
      </c>
      <c r="D17" s="15">
        <v>19391.810000000001</v>
      </c>
      <c r="E17" s="15">
        <v>4280</v>
      </c>
      <c r="F17" s="15">
        <v>25740.65</v>
      </c>
      <c r="G17" s="15">
        <f t="shared" si="0"/>
        <v>203.81</v>
      </c>
      <c r="H17" s="15">
        <f t="shared" si="1"/>
        <v>132.74</v>
      </c>
      <c r="I17" s="15">
        <v>6298</v>
      </c>
      <c r="J17" s="15">
        <v>7543.63</v>
      </c>
      <c r="K17" s="15">
        <f t="shared" si="2"/>
        <v>67.959999999999994</v>
      </c>
      <c r="L17" s="15">
        <f t="shared" si="3"/>
        <v>341.22</v>
      </c>
    </row>
    <row r="18" spans="1:12" s="14" customFormat="1" x14ac:dyDescent="0.25">
      <c r="A18" s="15">
        <v>9</v>
      </c>
      <c r="B18" s="15" t="s">
        <v>22</v>
      </c>
      <c r="C18" s="15">
        <v>916</v>
      </c>
      <c r="D18" s="15">
        <v>6250</v>
      </c>
      <c r="E18" s="15">
        <v>8110</v>
      </c>
      <c r="F18" s="15">
        <v>15857.59</v>
      </c>
      <c r="G18" s="15">
        <f t="shared" si="0"/>
        <v>885.37</v>
      </c>
      <c r="H18" s="15">
        <f t="shared" si="1"/>
        <v>253.72</v>
      </c>
      <c r="I18" s="15">
        <v>9688</v>
      </c>
      <c r="J18" s="15">
        <v>15498.15</v>
      </c>
      <c r="K18" s="15">
        <f t="shared" si="2"/>
        <v>83.71</v>
      </c>
      <c r="L18" s="15">
        <f t="shared" si="3"/>
        <v>102.32</v>
      </c>
    </row>
    <row r="19" spans="1:12" s="14" customFormat="1" x14ac:dyDescent="0.25">
      <c r="A19" s="15">
        <v>10</v>
      </c>
      <c r="B19" s="15" t="s">
        <v>23</v>
      </c>
      <c r="C19" s="15">
        <v>0</v>
      </c>
      <c r="D19" s="15">
        <v>0</v>
      </c>
      <c r="E19" s="15">
        <v>9824</v>
      </c>
      <c r="F19" s="15">
        <v>16730.54</v>
      </c>
      <c r="G19" s="15" t="e">
        <f t="shared" si="0"/>
        <v>#DIV/0!</v>
      </c>
      <c r="H19" s="15" t="e">
        <f t="shared" si="1"/>
        <v>#DIV/0!</v>
      </c>
      <c r="I19" s="15">
        <v>19284</v>
      </c>
      <c r="J19" s="15">
        <v>20223.849999999999</v>
      </c>
      <c r="K19" s="15">
        <f t="shared" si="2"/>
        <v>50.94</v>
      </c>
      <c r="L19" s="15">
        <f t="shared" si="3"/>
        <v>82.73</v>
      </c>
    </row>
    <row r="20" spans="1:12" s="14" customFormat="1" x14ac:dyDescent="0.25">
      <c r="A20" s="15">
        <v>11</v>
      </c>
      <c r="B20" s="15" t="s">
        <v>24</v>
      </c>
      <c r="C20" s="15">
        <v>0</v>
      </c>
      <c r="D20" s="15">
        <v>0</v>
      </c>
      <c r="E20" s="15">
        <v>315</v>
      </c>
      <c r="F20" s="15">
        <v>411.4</v>
      </c>
      <c r="G20" s="15" t="e">
        <f t="shared" si="0"/>
        <v>#DIV/0!</v>
      </c>
      <c r="H20" s="15" t="e">
        <f t="shared" si="1"/>
        <v>#DIV/0!</v>
      </c>
      <c r="I20" s="15">
        <v>835</v>
      </c>
      <c r="J20" s="15">
        <v>1017.46</v>
      </c>
      <c r="K20" s="15">
        <f t="shared" si="2"/>
        <v>37.72</v>
      </c>
      <c r="L20" s="15">
        <f t="shared" si="3"/>
        <v>40.43</v>
      </c>
    </row>
    <row r="21" spans="1:12" s="14" customFormat="1" x14ac:dyDescent="0.25">
      <c r="A21" s="15">
        <v>12</v>
      </c>
      <c r="B21" s="15" t="s">
        <v>25</v>
      </c>
      <c r="C21" s="15">
        <v>2155</v>
      </c>
      <c r="D21" s="15">
        <v>6661.03</v>
      </c>
      <c r="E21" s="15">
        <v>6893</v>
      </c>
      <c r="F21" s="15">
        <v>7836.46</v>
      </c>
      <c r="G21" s="15">
        <f t="shared" si="0"/>
        <v>319.86</v>
      </c>
      <c r="H21" s="15">
        <f t="shared" si="1"/>
        <v>117.65</v>
      </c>
      <c r="I21" s="15">
        <v>10392</v>
      </c>
      <c r="J21" s="15">
        <v>11605.54</v>
      </c>
      <c r="K21" s="15">
        <f t="shared" si="2"/>
        <v>66.33</v>
      </c>
      <c r="L21" s="15">
        <f t="shared" si="3"/>
        <v>67.52</v>
      </c>
    </row>
    <row r="22" spans="1:12" s="14" customFormat="1" x14ac:dyDescent="0.25">
      <c r="A22" s="15">
        <v>13</v>
      </c>
      <c r="B22" s="15" t="s">
        <v>26</v>
      </c>
      <c r="C22" s="15">
        <v>1917</v>
      </c>
      <c r="D22" s="15">
        <v>39438.370000000003</v>
      </c>
      <c r="E22" s="15">
        <v>19719</v>
      </c>
      <c r="F22" s="15">
        <v>58861.97</v>
      </c>
      <c r="G22" s="15">
        <f t="shared" si="0"/>
        <v>1028.6400000000001</v>
      </c>
      <c r="H22" s="15">
        <f t="shared" si="1"/>
        <v>149.25</v>
      </c>
      <c r="I22" s="15">
        <v>29807</v>
      </c>
      <c r="J22" s="15">
        <v>121648.22</v>
      </c>
      <c r="K22" s="15">
        <f t="shared" si="2"/>
        <v>66.16</v>
      </c>
      <c r="L22" s="15">
        <f t="shared" si="3"/>
        <v>48.39</v>
      </c>
    </row>
    <row r="23" spans="1:12" s="14" customFormat="1" x14ac:dyDescent="0.25">
      <c r="A23" s="15">
        <v>14</v>
      </c>
      <c r="B23" s="15" t="s">
        <v>27</v>
      </c>
      <c r="C23" s="15">
        <v>1731</v>
      </c>
      <c r="D23" s="15">
        <v>3511.68</v>
      </c>
      <c r="E23" s="15">
        <v>6800</v>
      </c>
      <c r="F23" s="15">
        <v>24986.46</v>
      </c>
      <c r="G23" s="15">
        <f t="shared" si="0"/>
        <v>392.84</v>
      </c>
      <c r="H23" s="15">
        <f t="shared" si="1"/>
        <v>711.52</v>
      </c>
      <c r="I23" s="15">
        <v>7491</v>
      </c>
      <c r="J23" s="15">
        <v>24122.62</v>
      </c>
      <c r="K23" s="15">
        <f t="shared" si="2"/>
        <v>90.78</v>
      </c>
      <c r="L23" s="15">
        <f t="shared" si="3"/>
        <v>103.58</v>
      </c>
    </row>
    <row r="24" spans="1:12" s="14" customFormat="1" x14ac:dyDescent="0.25">
      <c r="A24" s="15">
        <v>15</v>
      </c>
      <c r="B24" s="15" t="s">
        <v>28</v>
      </c>
      <c r="C24" s="15">
        <v>344</v>
      </c>
      <c r="D24" s="15">
        <v>2001.2</v>
      </c>
      <c r="E24" s="15">
        <v>13178</v>
      </c>
      <c r="F24" s="15">
        <v>73274.11</v>
      </c>
      <c r="G24" s="15">
        <f t="shared" si="0"/>
        <v>3830.81</v>
      </c>
      <c r="H24" s="15">
        <f t="shared" si="1"/>
        <v>3661.51</v>
      </c>
      <c r="I24" s="15">
        <v>25292</v>
      </c>
      <c r="J24" s="15">
        <v>82305.679999999993</v>
      </c>
      <c r="K24" s="15">
        <f t="shared" si="2"/>
        <v>52.1</v>
      </c>
      <c r="L24" s="15">
        <f t="shared" si="3"/>
        <v>89.03</v>
      </c>
    </row>
    <row r="25" spans="1:12" s="14" customFormat="1" x14ac:dyDescent="0.25">
      <c r="A25" s="15">
        <v>16</v>
      </c>
      <c r="B25" s="15" t="s">
        <v>29</v>
      </c>
      <c r="C25" s="15">
        <v>3527</v>
      </c>
      <c r="D25" s="15">
        <v>15734.09</v>
      </c>
      <c r="E25" s="15">
        <v>10441</v>
      </c>
      <c r="F25" s="15">
        <v>43630.78</v>
      </c>
      <c r="G25" s="15">
        <f t="shared" si="0"/>
        <v>296.02999999999997</v>
      </c>
      <c r="H25" s="15">
        <f t="shared" si="1"/>
        <v>277.3</v>
      </c>
      <c r="I25" s="15">
        <v>19713</v>
      </c>
      <c r="J25" s="15">
        <v>69232.44</v>
      </c>
      <c r="K25" s="15">
        <f t="shared" si="2"/>
        <v>52.97</v>
      </c>
      <c r="L25" s="15">
        <f t="shared" si="3"/>
        <v>63.02</v>
      </c>
    </row>
    <row r="26" spans="1:12" s="14" customFormat="1" x14ac:dyDescent="0.25">
      <c r="A26" s="15">
        <v>17</v>
      </c>
      <c r="B26" s="15" t="s">
        <v>30</v>
      </c>
      <c r="C26" s="15">
        <v>6812</v>
      </c>
      <c r="D26" s="15">
        <v>30304.25</v>
      </c>
      <c r="E26" s="15">
        <v>28057</v>
      </c>
      <c r="F26" s="15">
        <v>42090.58</v>
      </c>
      <c r="G26" s="15">
        <f t="shared" si="0"/>
        <v>411.88</v>
      </c>
      <c r="H26" s="15">
        <f t="shared" si="1"/>
        <v>138.88999999999999</v>
      </c>
      <c r="I26" s="15">
        <v>45609</v>
      </c>
      <c r="J26" s="15">
        <v>48386.05</v>
      </c>
      <c r="K26" s="15">
        <f t="shared" si="2"/>
        <v>61.52</v>
      </c>
      <c r="L26" s="15">
        <f t="shared" si="3"/>
        <v>86.99</v>
      </c>
    </row>
    <row r="27" spans="1:12" s="14" customFormat="1" x14ac:dyDescent="0.25">
      <c r="A27" s="15">
        <v>18</v>
      </c>
      <c r="B27" s="15" t="s">
        <v>31</v>
      </c>
      <c r="C27" s="15">
        <v>0</v>
      </c>
      <c r="D27" s="15">
        <v>0</v>
      </c>
      <c r="E27" s="15">
        <v>21585</v>
      </c>
      <c r="F27" s="15">
        <v>102144</v>
      </c>
      <c r="G27" s="15" t="e">
        <f t="shared" si="0"/>
        <v>#DIV/0!</v>
      </c>
      <c r="H27" s="15" t="e">
        <f t="shared" si="1"/>
        <v>#DIV/0!</v>
      </c>
      <c r="I27" s="15">
        <v>40820</v>
      </c>
      <c r="J27" s="15">
        <v>136063.5</v>
      </c>
      <c r="K27" s="15">
        <f t="shared" si="2"/>
        <v>52.88</v>
      </c>
      <c r="L27" s="15">
        <f t="shared" si="3"/>
        <v>75.069999999999993</v>
      </c>
    </row>
    <row r="28" spans="1:12" s="14" customFormat="1" x14ac:dyDescent="0.25">
      <c r="A28" s="15">
        <v>19</v>
      </c>
      <c r="B28" s="15" t="s">
        <v>32</v>
      </c>
      <c r="C28" s="15">
        <v>545</v>
      </c>
      <c r="D28" s="15">
        <v>1060</v>
      </c>
      <c r="E28" s="15">
        <v>3220</v>
      </c>
      <c r="F28" s="15">
        <v>4801.41</v>
      </c>
      <c r="G28" s="15">
        <f t="shared" si="0"/>
        <v>590.83000000000004</v>
      </c>
      <c r="H28" s="15">
        <f t="shared" si="1"/>
        <v>452.96</v>
      </c>
      <c r="I28" s="15">
        <v>7691</v>
      </c>
      <c r="J28" s="15">
        <v>9280.86</v>
      </c>
      <c r="K28" s="15">
        <f t="shared" si="2"/>
        <v>41.87</v>
      </c>
      <c r="L28" s="15">
        <f t="shared" si="3"/>
        <v>51.73</v>
      </c>
    </row>
    <row r="29" spans="1:12" s="14" customFormat="1" x14ac:dyDescent="0.25">
      <c r="A29" s="15">
        <v>20</v>
      </c>
      <c r="B29" s="15" t="s">
        <v>33</v>
      </c>
      <c r="C29" s="15">
        <v>18905</v>
      </c>
      <c r="D29" s="15">
        <v>46925.15</v>
      </c>
      <c r="E29" s="15">
        <v>21815</v>
      </c>
      <c r="F29" s="15">
        <v>85243.14</v>
      </c>
      <c r="G29" s="15">
        <f t="shared" si="0"/>
        <v>115.39</v>
      </c>
      <c r="H29" s="15">
        <f t="shared" si="1"/>
        <v>181.66</v>
      </c>
      <c r="I29" s="15">
        <v>33245</v>
      </c>
      <c r="J29" s="15">
        <v>85535.85</v>
      </c>
      <c r="K29" s="15">
        <f t="shared" si="2"/>
        <v>65.62</v>
      </c>
      <c r="L29" s="15">
        <f t="shared" si="3"/>
        <v>99.66</v>
      </c>
    </row>
    <row r="30" spans="1:12" s="14" customFormat="1" x14ac:dyDescent="0.25">
      <c r="A30" s="15">
        <v>21</v>
      </c>
      <c r="B30" s="15" t="s">
        <v>34</v>
      </c>
      <c r="C30" s="15">
        <v>3026</v>
      </c>
      <c r="D30" s="15">
        <v>28379.22</v>
      </c>
      <c r="E30" s="15">
        <v>7818</v>
      </c>
      <c r="F30" s="15">
        <v>127236.62</v>
      </c>
      <c r="G30" s="15">
        <f t="shared" si="0"/>
        <v>258.36</v>
      </c>
      <c r="H30" s="15">
        <f t="shared" si="1"/>
        <v>448.34</v>
      </c>
      <c r="I30" s="15">
        <v>15025</v>
      </c>
      <c r="J30" s="15">
        <v>124318.1</v>
      </c>
      <c r="K30" s="15">
        <f t="shared" si="2"/>
        <v>52.03</v>
      </c>
      <c r="L30" s="15">
        <f t="shared" si="3"/>
        <v>102.35</v>
      </c>
    </row>
    <row r="31" spans="1:12" s="14" customFormat="1" x14ac:dyDescent="0.25">
      <c r="A31" s="15">
        <v>22</v>
      </c>
      <c r="B31" s="15" t="s">
        <v>35</v>
      </c>
      <c r="C31" s="15">
        <v>2603</v>
      </c>
      <c r="D31" s="15">
        <v>4724</v>
      </c>
      <c r="E31" s="15">
        <v>5630</v>
      </c>
      <c r="F31" s="15">
        <v>5354.62</v>
      </c>
      <c r="G31" s="15">
        <f t="shared" si="0"/>
        <v>216.29</v>
      </c>
      <c r="H31" s="15">
        <f t="shared" si="1"/>
        <v>113.35</v>
      </c>
      <c r="I31" s="15">
        <v>10941</v>
      </c>
      <c r="J31" s="15">
        <v>8610.7900000000009</v>
      </c>
      <c r="K31" s="15">
        <f t="shared" si="2"/>
        <v>51.46</v>
      </c>
      <c r="L31" s="15">
        <f t="shared" si="3"/>
        <v>62.19</v>
      </c>
    </row>
    <row r="32" spans="1:12" s="14" customFormat="1" x14ac:dyDescent="0.25">
      <c r="A32" s="15">
        <v>23</v>
      </c>
      <c r="B32" s="15" t="s">
        <v>36</v>
      </c>
      <c r="C32" s="15">
        <v>0</v>
      </c>
      <c r="D32" s="15">
        <v>0</v>
      </c>
      <c r="E32" s="15">
        <v>21708</v>
      </c>
      <c r="F32" s="15">
        <v>31155.82</v>
      </c>
      <c r="G32" s="15" t="e">
        <f t="shared" si="0"/>
        <v>#DIV/0!</v>
      </c>
      <c r="H32" s="15" t="e">
        <f t="shared" si="1"/>
        <v>#DIV/0!</v>
      </c>
      <c r="I32" s="15">
        <v>39212</v>
      </c>
      <c r="J32" s="15">
        <v>64933.93</v>
      </c>
      <c r="K32" s="15">
        <f t="shared" si="2"/>
        <v>55.36</v>
      </c>
      <c r="L32" s="15">
        <f t="shared" si="3"/>
        <v>47.98</v>
      </c>
    </row>
    <row r="33" spans="1:12" s="14" customFormat="1" x14ac:dyDescent="0.25">
      <c r="A33" s="15">
        <v>24</v>
      </c>
      <c r="B33" s="15" t="s">
        <v>37</v>
      </c>
      <c r="C33" s="15">
        <v>0</v>
      </c>
      <c r="D33" s="15">
        <v>0</v>
      </c>
      <c r="E33" s="15">
        <v>12520</v>
      </c>
      <c r="F33" s="15">
        <v>20619.95</v>
      </c>
      <c r="G33" s="15" t="e">
        <f t="shared" si="0"/>
        <v>#DIV/0!</v>
      </c>
      <c r="H33" s="15" t="e">
        <f t="shared" si="1"/>
        <v>#DIV/0!</v>
      </c>
      <c r="I33" s="15">
        <v>19779</v>
      </c>
      <c r="J33" s="15">
        <v>36759.269999999997</v>
      </c>
      <c r="K33" s="15">
        <f t="shared" si="2"/>
        <v>63.3</v>
      </c>
      <c r="L33" s="15">
        <f t="shared" si="3"/>
        <v>56.09</v>
      </c>
    </row>
    <row r="34" spans="1:12" s="14" customFormat="1" x14ac:dyDescent="0.25">
      <c r="A34" s="15">
        <v>25</v>
      </c>
      <c r="B34" s="15" t="s">
        <v>38</v>
      </c>
      <c r="C34" s="15">
        <v>2872</v>
      </c>
      <c r="D34" s="15">
        <v>3606.18</v>
      </c>
      <c r="E34" s="15">
        <v>6070</v>
      </c>
      <c r="F34" s="15">
        <v>12476.25</v>
      </c>
      <c r="G34" s="15">
        <f t="shared" si="0"/>
        <v>211.35</v>
      </c>
      <c r="H34" s="15">
        <f t="shared" si="1"/>
        <v>345.97</v>
      </c>
      <c r="I34" s="15">
        <v>10940</v>
      </c>
      <c r="J34" s="15">
        <v>22197.45</v>
      </c>
      <c r="K34" s="15">
        <f t="shared" si="2"/>
        <v>55.48</v>
      </c>
      <c r="L34" s="15">
        <f t="shared" si="3"/>
        <v>56.21</v>
      </c>
    </row>
    <row r="35" spans="1:12" s="14" customFormat="1" x14ac:dyDescent="0.25">
      <c r="A35" s="15">
        <v>26</v>
      </c>
      <c r="B35" s="15" t="s">
        <v>39</v>
      </c>
      <c r="C35" s="15">
        <v>2972</v>
      </c>
      <c r="D35" s="15">
        <v>16719.89</v>
      </c>
      <c r="E35" s="15">
        <v>2605</v>
      </c>
      <c r="F35" s="15">
        <v>13652.91</v>
      </c>
      <c r="G35" s="15">
        <f t="shared" si="0"/>
        <v>87.65</v>
      </c>
      <c r="H35" s="15">
        <f t="shared" si="1"/>
        <v>81.66</v>
      </c>
      <c r="I35" s="15">
        <v>5791</v>
      </c>
      <c r="J35" s="15">
        <v>19795</v>
      </c>
      <c r="K35" s="15">
        <f t="shared" si="2"/>
        <v>44.98</v>
      </c>
      <c r="L35" s="15">
        <f t="shared" si="3"/>
        <v>68.97</v>
      </c>
    </row>
    <row r="36" spans="1:12" s="14" customFormat="1" x14ac:dyDescent="0.25">
      <c r="A36" s="15">
        <v>27</v>
      </c>
      <c r="B36" s="15" t="s">
        <v>40</v>
      </c>
      <c r="C36" s="15">
        <v>95974</v>
      </c>
      <c r="D36" s="15">
        <v>329639.90000000002</v>
      </c>
      <c r="E36" s="15">
        <v>36969</v>
      </c>
      <c r="F36" s="15">
        <v>374941.52</v>
      </c>
      <c r="G36" s="15">
        <f t="shared" si="0"/>
        <v>38.520000000000003</v>
      </c>
      <c r="H36" s="15">
        <f t="shared" si="1"/>
        <v>113.74</v>
      </c>
      <c r="I36" s="15">
        <v>70469</v>
      </c>
      <c r="J36" s="15">
        <v>525531.26</v>
      </c>
      <c r="K36" s="15">
        <f t="shared" si="2"/>
        <v>52.46</v>
      </c>
      <c r="L36" s="15">
        <f t="shared" si="3"/>
        <v>71.349999999999994</v>
      </c>
    </row>
    <row r="37" spans="1:12" s="14" customFormat="1" x14ac:dyDescent="0.25">
      <c r="A37" s="15">
        <v>28</v>
      </c>
      <c r="B37" s="15" t="s">
        <v>41</v>
      </c>
      <c r="C37" s="15">
        <v>3920</v>
      </c>
      <c r="D37" s="15">
        <v>13645.74</v>
      </c>
      <c r="E37" s="15">
        <v>10875</v>
      </c>
      <c r="F37" s="15">
        <v>28743.64</v>
      </c>
      <c r="G37" s="15">
        <f t="shared" si="0"/>
        <v>277.42</v>
      </c>
      <c r="H37" s="15">
        <f t="shared" si="1"/>
        <v>210.64</v>
      </c>
      <c r="I37" s="15">
        <v>17394</v>
      </c>
      <c r="J37" s="15">
        <v>46332.84</v>
      </c>
      <c r="K37" s="15">
        <f t="shared" si="2"/>
        <v>62.52</v>
      </c>
      <c r="L37" s="15">
        <f t="shared" si="3"/>
        <v>62.04</v>
      </c>
    </row>
    <row r="38" spans="1:12" s="14" customFormat="1" x14ac:dyDescent="0.25">
      <c r="A38" s="15">
        <v>29</v>
      </c>
      <c r="B38" s="15" t="s">
        <v>42</v>
      </c>
      <c r="C38" s="15">
        <v>47084</v>
      </c>
      <c r="D38" s="15">
        <v>312902.65000000002</v>
      </c>
      <c r="E38" s="15">
        <v>70873</v>
      </c>
      <c r="F38" s="15">
        <v>563175.56999999995</v>
      </c>
      <c r="G38" s="15">
        <f t="shared" si="0"/>
        <v>150.52000000000001</v>
      </c>
      <c r="H38" s="15">
        <f t="shared" si="1"/>
        <v>179.98</v>
      </c>
      <c r="I38" s="15">
        <v>154653</v>
      </c>
      <c r="J38" s="15">
        <v>1104138.1000000001</v>
      </c>
      <c r="K38" s="15">
        <f t="shared" si="2"/>
        <v>45.83</v>
      </c>
      <c r="L38" s="15">
        <f t="shared" si="3"/>
        <v>51.01</v>
      </c>
    </row>
    <row r="39" spans="1:12" s="14" customFormat="1" x14ac:dyDescent="0.25">
      <c r="A39" s="15">
        <v>30</v>
      </c>
      <c r="B39" s="15" t="s">
        <v>43</v>
      </c>
      <c r="C39" s="15">
        <v>8744</v>
      </c>
      <c r="D39" s="15">
        <v>54710</v>
      </c>
      <c r="E39" s="15">
        <v>18090</v>
      </c>
      <c r="F39" s="15">
        <v>77167.39</v>
      </c>
      <c r="G39" s="15">
        <f t="shared" si="0"/>
        <v>206.88</v>
      </c>
      <c r="H39" s="15">
        <f t="shared" si="1"/>
        <v>141.05000000000001</v>
      </c>
      <c r="I39" s="15">
        <v>26567</v>
      </c>
      <c r="J39" s="15">
        <v>36784.370000000003</v>
      </c>
      <c r="K39" s="15">
        <f t="shared" si="2"/>
        <v>68.09</v>
      </c>
      <c r="L39" s="15">
        <f t="shared" si="3"/>
        <v>209.78</v>
      </c>
    </row>
    <row r="40" spans="1:12" s="14" customFormat="1" x14ac:dyDescent="0.25">
      <c r="A40" s="15">
        <v>31</v>
      </c>
      <c r="B40" s="15" t="s">
        <v>44</v>
      </c>
      <c r="C40" s="15">
        <v>295</v>
      </c>
      <c r="D40" s="15">
        <v>2180</v>
      </c>
      <c r="E40" s="15">
        <v>5450</v>
      </c>
      <c r="F40" s="15">
        <v>7681.62</v>
      </c>
      <c r="G40" s="15">
        <f t="shared" si="0"/>
        <v>1847.46</v>
      </c>
      <c r="H40" s="15">
        <f t="shared" si="1"/>
        <v>352.37</v>
      </c>
      <c r="I40" s="15">
        <v>8463</v>
      </c>
      <c r="J40" s="15">
        <v>11536.13</v>
      </c>
      <c r="K40" s="15">
        <f t="shared" si="2"/>
        <v>64.400000000000006</v>
      </c>
      <c r="L40" s="15">
        <f t="shared" si="3"/>
        <v>66.59</v>
      </c>
    </row>
    <row r="41" spans="1:12" s="14" customFormat="1" x14ac:dyDescent="0.25">
      <c r="A41" s="15">
        <v>32</v>
      </c>
      <c r="B41" s="15" t="s">
        <v>45</v>
      </c>
      <c r="C41" s="15">
        <v>6147</v>
      </c>
      <c r="D41" s="15">
        <v>128672.25</v>
      </c>
      <c r="E41" s="15">
        <v>39090</v>
      </c>
      <c r="F41" s="15">
        <v>298536.65000000002</v>
      </c>
      <c r="G41" s="15">
        <f t="shared" si="0"/>
        <v>635.91999999999996</v>
      </c>
      <c r="H41" s="15">
        <f t="shared" si="1"/>
        <v>232.01</v>
      </c>
      <c r="I41" s="15">
        <v>97404</v>
      </c>
      <c r="J41" s="15">
        <v>429714.9</v>
      </c>
      <c r="K41" s="15">
        <f t="shared" si="2"/>
        <v>40.130000000000003</v>
      </c>
      <c r="L41" s="15">
        <f t="shared" si="3"/>
        <v>69.47</v>
      </c>
    </row>
    <row r="42" spans="1:12" s="14" customFormat="1" x14ac:dyDescent="0.25">
      <c r="A42" s="15">
        <v>33</v>
      </c>
      <c r="B42" s="15" t="s">
        <v>46</v>
      </c>
      <c r="C42" s="15">
        <v>4883</v>
      </c>
      <c r="D42" s="15">
        <v>42854</v>
      </c>
      <c r="E42" s="15">
        <v>26327</v>
      </c>
      <c r="F42" s="15">
        <v>91003.43</v>
      </c>
      <c r="G42" s="15">
        <f t="shared" si="0"/>
        <v>539.16</v>
      </c>
      <c r="H42" s="15">
        <f t="shared" si="1"/>
        <v>212.36</v>
      </c>
      <c r="I42" s="15">
        <v>46758</v>
      </c>
      <c r="J42" s="15">
        <v>142352.51999999999</v>
      </c>
      <c r="K42" s="15">
        <f t="shared" si="2"/>
        <v>56.3</v>
      </c>
      <c r="L42" s="15">
        <f t="shared" si="3"/>
        <v>63.93</v>
      </c>
    </row>
    <row r="43" spans="1:12" s="14" customFormat="1" x14ac:dyDescent="0.25">
      <c r="A43" s="38" t="s">
        <v>47</v>
      </c>
      <c r="B43" s="39"/>
      <c r="C43" s="15">
        <f>SUM(C10:C42)</f>
        <v>302084</v>
      </c>
      <c r="D43" s="15">
        <f>SUM(D10:D42)</f>
        <v>2832206.99</v>
      </c>
      <c r="E43" s="15">
        <f>SUM(E10:E42)</f>
        <v>616063</v>
      </c>
      <c r="F43" s="15">
        <f>SUM(F10:F42)</f>
        <v>3628046.2700000005</v>
      </c>
      <c r="G43" s="15">
        <f t="shared" si="0"/>
        <v>203.94</v>
      </c>
      <c r="H43" s="15">
        <f t="shared" si="1"/>
        <v>128.1</v>
      </c>
      <c r="I43" s="15">
        <f>SUM(I10:I42)</f>
        <v>1169526</v>
      </c>
      <c r="J43" s="15">
        <f>SUM(J10:J42)</f>
        <v>5111477.49</v>
      </c>
      <c r="K43" s="15">
        <f>SUM(K10:K42)</f>
        <v>1880.5599999999997</v>
      </c>
      <c r="L43" s="15">
        <f>ROUND((E43/I43)*100,2)</f>
        <v>52.68</v>
      </c>
    </row>
    <row r="44" spans="1:12" s="14" customFormat="1" x14ac:dyDescent="0.25">
      <c r="A44" s="15"/>
      <c r="B44" s="15" t="s">
        <v>48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ageMargins left="0.7" right="0.7" top="0.75" bottom="0.75" header="0.3" footer="0.3"/>
  <pageSetup paperSize="9" orientation="portrait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3" sqref="A3:J3"/>
    </sheetView>
  </sheetViews>
  <sheetFormatPr defaultRowHeight="15" x14ac:dyDescent="0.25"/>
  <cols>
    <col min="1" max="1" width="8" style="9" customWidth="1"/>
    <col min="2" max="2" width="32.42578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7" t="s">
        <v>68</v>
      </c>
      <c r="B1" s="27"/>
      <c r="C1" s="27"/>
      <c r="D1" s="27"/>
      <c r="E1" s="27"/>
      <c r="F1" s="27"/>
      <c r="G1" s="27"/>
      <c r="H1" s="27"/>
      <c r="I1" s="27"/>
      <c r="J1" s="27"/>
    </row>
    <row r="3" spans="1:12" ht="19.5" x14ac:dyDescent="0.25">
      <c r="A3" s="43" t="s">
        <v>77</v>
      </c>
      <c r="B3" s="43"/>
      <c r="C3" s="43"/>
      <c r="D3" s="43"/>
      <c r="E3" s="43"/>
      <c r="F3" s="43"/>
      <c r="G3" s="43"/>
      <c r="H3" s="43"/>
      <c r="I3" s="43"/>
      <c r="J3" s="43"/>
      <c r="K3" s="10"/>
    </row>
    <row r="4" spans="1:12" ht="19.5" x14ac:dyDescent="0.25">
      <c r="A4" s="43" t="s">
        <v>53</v>
      </c>
      <c r="B4" s="43"/>
      <c r="C4" s="43"/>
      <c r="D4" s="43"/>
      <c r="E4" s="43"/>
      <c r="F4" s="43"/>
      <c r="G4" s="43"/>
      <c r="H4" s="43"/>
      <c r="I4" s="43"/>
      <c r="J4" s="43"/>
      <c r="K4" s="10"/>
    </row>
    <row r="5" spans="1:12" ht="19.5" x14ac:dyDescent="0.4">
      <c r="A5" s="1" t="s">
        <v>78</v>
      </c>
      <c r="B5" s="3"/>
      <c r="D5" s="10"/>
      <c r="E5" s="10"/>
      <c r="F5" s="10"/>
      <c r="G5" s="10"/>
      <c r="H5" s="10"/>
      <c r="I5" s="6" t="s">
        <v>3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42" t="s">
        <v>4</v>
      </c>
      <c r="L6" s="42"/>
    </row>
    <row r="7" spans="1:12" ht="15.75" customHeight="1" x14ac:dyDescent="0.25">
      <c r="A7" s="44" t="s">
        <v>71</v>
      </c>
      <c r="B7" s="46" t="s">
        <v>6</v>
      </c>
      <c r="C7" s="23" t="str">
        <f>ACP!C7</f>
        <v>Target 2020 - 21</v>
      </c>
      <c r="D7" s="24"/>
      <c r="E7" s="48" t="s">
        <v>8</v>
      </c>
      <c r="F7" s="47"/>
      <c r="G7" s="48" t="s">
        <v>9</v>
      </c>
      <c r="H7" s="49"/>
      <c r="I7" s="48" t="s">
        <v>72</v>
      </c>
      <c r="J7" s="49"/>
      <c r="K7" s="40" t="s">
        <v>11</v>
      </c>
      <c r="L7" s="40"/>
    </row>
    <row r="8" spans="1:12" ht="31.5" customHeight="1" x14ac:dyDescent="0.25">
      <c r="A8" s="45"/>
      <c r="B8" s="47"/>
      <c r="C8" s="24"/>
      <c r="D8" s="24"/>
      <c r="E8" s="47"/>
      <c r="F8" s="47"/>
      <c r="G8" s="49"/>
      <c r="H8" s="49"/>
      <c r="I8" s="47"/>
      <c r="J8" s="47"/>
      <c r="K8" s="41"/>
      <c r="L8" s="41"/>
    </row>
    <row r="9" spans="1:12" ht="15.75" x14ac:dyDescent="0.25">
      <c r="A9" s="11"/>
      <c r="B9" s="8"/>
      <c r="C9" s="11" t="s">
        <v>12</v>
      </c>
      <c r="D9" s="11" t="s">
        <v>13</v>
      </c>
      <c r="E9" s="11" t="s">
        <v>12</v>
      </c>
      <c r="F9" s="11" t="s">
        <v>13</v>
      </c>
      <c r="G9" s="11" t="s">
        <v>12</v>
      </c>
      <c r="H9" s="11" t="s">
        <v>13</v>
      </c>
      <c r="I9" s="11" t="s">
        <v>12</v>
      </c>
      <c r="J9" s="11" t="s">
        <v>13</v>
      </c>
      <c r="K9" s="13" t="s">
        <v>12</v>
      </c>
      <c r="L9" s="13" t="s">
        <v>13</v>
      </c>
    </row>
    <row r="10" spans="1:12" s="14" customFormat="1" x14ac:dyDescent="0.25">
      <c r="A10" s="15">
        <v>1</v>
      </c>
      <c r="B10" s="15" t="s">
        <v>14</v>
      </c>
      <c r="C10" s="15">
        <v>33226</v>
      </c>
      <c r="D10" s="15">
        <v>711619.18</v>
      </c>
      <c r="E10" s="15">
        <v>16341</v>
      </c>
      <c r="F10" s="15">
        <v>1295006.21</v>
      </c>
      <c r="G10" s="15">
        <f t="shared" ref="G10:G43" si="0">ROUND((E10/C10)*100,2)</f>
        <v>49.18</v>
      </c>
      <c r="H10" s="16">
        <f t="shared" ref="H10:H43" si="1">ROUND((F10/D10)*100,2)</f>
        <v>181.98</v>
      </c>
      <c r="I10" s="15">
        <v>32188</v>
      </c>
      <c r="J10" s="15">
        <v>1507049.24</v>
      </c>
      <c r="K10" s="15">
        <f t="shared" ref="K10:K42" si="2">ROUND((E10/I10)*100,2)</f>
        <v>50.77</v>
      </c>
      <c r="L10" s="15">
        <f t="shared" ref="L10:L42" si="3">ROUND((F10/J10)*100,2)</f>
        <v>85.93</v>
      </c>
    </row>
    <row r="11" spans="1:12" s="14" customFormat="1" x14ac:dyDescent="0.25">
      <c r="A11" s="15">
        <v>2</v>
      </c>
      <c r="B11" s="15" t="s">
        <v>15</v>
      </c>
      <c r="C11" s="15">
        <v>0</v>
      </c>
      <c r="D11" s="15">
        <v>0</v>
      </c>
      <c r="E11" s="15">
        <v>527</v>
      </c>
      <c r="F11" s="15">
        <v>57477.39</v>
      </c>
      <c r="G11" s="15" t="e">
        <f t="shared" si="0"/>
        <v>#DIV/0!</v>
      </c>
      <c r="H11" s="16" t="e">
        <f t="shared" si="1"/>
        <v>#DIV/0!</v>
      </c>
      <c r="I11" s="15">
        <v>760</v>
      </c>
      <c r="J11" s="15">
        <v>14610.19</v>
      </c>
      <c r="K11" s="15">
        <f t="shared" si="2"/>
        <v>69.34</v>
      </c>
      <c r="L11" s="15">
        <f t="shared" si="3"/>
        <v>393.41</v>
      </c>
    </row>
    <row r="12" spans="1:12" s="14" customFormat="1" x14ac:dyDescent="0.25">
      <c r="A12" s="15">
        <v>3</v>
      </c>
      <c r="B12" s="15" t="s">
        <v>16</v>
      </c>
      <c r="C12" s="15">
        <v>2211</v>
      </c>
      <c r="D12" s="15">
        <v>15619.1</v>
      </c>
      <c r="E12" s="15">
        <v>2725</v>
      </c>
      <c r="F12" s="15">
        <v>54903.94</v>
      </c>
      <c r="G12" s="15">
        <f t="shared" si="0"/>
        <v>123.25</v>
      </c>
      <c r="H12" s="15">
        <f t="shared" si="1"/>
        <v>351.52</v>
      </c>
      <c r="I12" s="15">
        <v>2580</v>
      </c>
      <c r="J12" s="15">
        <v>59146.6</v>
      </c>
      <c r="K12" s="15">
        <f t="shared" si="2"/>
        <v>105.62</v>
      </c>
      <c r="L12" s="15">
        <f t="shared" si="3"/>
        <v>92.83</v>
      </c>
    </row>
    <row r="13" spans="1:12" s="14" customFormat="1" x14ac:dyDescent="0.25">
      <c r="A13" s="15">
        <v>4</v>
      </c>
      <c r="B13" s="15" t="s">
        <v>17</v>
      </c>
      <c r="C13" s="15">
        <v>900</v>
      </c>
      <c r="D13" s="15">
        <v>4378.6000000000004</v>
      </c>
      <c r="E13" s="15">
        <v>264</v>
      </c>
      <c r="F13" s="15">
        <v>6135.76</v>
      </c>
      <c r="G13" s="15">
        <f t="shared" si="0"/>
        <v>29.33</v>
      </c>
      <c r="H13" s="15">
        <f t="shared" si="1"/>
        <v>140.13</v>
      </c>
      <c r="I13" s="15">
        <v>507</v>
      </c>
      <c r="J13" s="15">
        <v>7587.19</v>
      </c>
      <c r="K13" s="15">
        <f t="shared" si="2"/>
        <v>52.07</v>
      </c>
      <c r="L13" s="15">
        <f t="shared" si="3"/>
        <v>80.87</v>
      </c>
    </row>
    <row r="14" spans="1:12" s="14" customFormat="1" x14ac:dyDescent="0.25">
      <c r="A14" s="15">
        <v>5</v>
      </c>
      <c r="B14" s="15" t="s">
        <v>18</v>
      </c>
      <c r="C14" s="15">
        <v>1747</v>
      </c>
      <c r="D14" s="15">
        <v>18385</v>
      </c>
      <c r="E14" s="15">
        <v>808</v>
      </c>
      <c r="F14" s="15">
        <v>30294.84</v>
      </c>
      <c r="G14" s="15">
        <f t="shared" si="0"/>
        <v>46.25</v>
      </c>
      <c r="H14" s="15">
        <f t="shared" si="1"/>
        <v>164.78</v>
      </c>
      <c r="I14" s="15">
        <v>1741</v>
      </c>
      <c r="J14" s="15">
        <v>48253.26</v>
      </c>
      <c r="K14" s="15">
        <f t="shared" si="2"/>
        <v>46.41</v>
      </c>
      <c r="L14" s="15">
        <f t="shared" si="3"/>
        <v>62.78</v>
      </c>
    </row>
    <row r="15" spans="1:12" s="14" customFormat="1" x14ac:dyDescent="0.25">
      <c r="A15" s="15">
        <v>6</v>
      </c>
      <c r="B15" s="15" t="s">
        <v>19</v>
      </c>
      <c r="C15" s="15">
        <v>0</v>
      </c>
      <c r="D15" s="15">
        <v>0</v>
      </c>
      <c r="E15" s="15">
        <v>1706</v>
      </c>
      <c r="F15" s="15">
        <v>50398.47</v>
      </c>
      <c r="G15" s="15" t="e">
        <f t="shared" si="0"/>
        <v>#DIV/0!</v>
      </c>
      <c r="H15" s="15" t="e">
        <f t="shared" si="1"/>
        <v>#DIV/0!</v>
      </c>
      <c r="I15" s="15">
        <v>3371</v>
      </c>
      <c r="J15" s="15">
        <v>85775.02</v>
      </c>
      <c r="K15" s="15">
        <f t="shared" si="2"/>
        <v>50.61</v>
      </c>
      <c r="L15" s="15">
        <f t="shared" si="3"/>
        <v>58.76</v>
      </c>
    </row>
    <row r="16" spans="1:12" s="14" customFormat="1" x14ac:dyDescent="0.25">
      <c r="A16" s="15">
        <v>7</v>
      </c>
      <c r="B16" s="15" t="s">
        <v>20</v>
      </c>
      <c r="C16" s="15">
        <v>3824</v>
      </c>
      <c r="D16" s="15">
        <v>153750</v>
      </c>
      <c r="E16" s="15">
        <v>2749</v>
      </c>
      <c r="F16" s="15">
        <v>257508.69</v>
      </c>
      <c r="G16" s="15">
        <f t="shared" si="0"/>
        <v>71.89</v>
      </c>
      <c r="H16" s="15">
        <f t="shared" si="1"/>
        <v>167.49</v>
      </c>
      <c r="I16" s="15">
        <v>2585</v>
      </c>
      <c r="J16" s="15">
        <v>82919.91</v>
      </c>
      <c r="K16" s="15">
        <f t="shared" si="2"/>
        <v>106.34</v>
      </c>
      <c r="L16" s="15">
        <f t="shared" si="3"/>
        <v>310.55</v>
      </c>
    </row>
    <row r="17" spans="1:12" s="14" customFormat="1" x14ac:dyDescent="0.25">
      <c r="A17" s="15">
        <v>8</v>
      </c>
      <c r="B17" s="15" t="s">
        <v>21</v>
      </c>
      <c r="C17" s="15">
        <v>439</v>
      </c>
      <c r="D17" s="15">
        <v>11385.35</v>
      </c>
      <c r="E17" s="15">
        <v>283</v>
      </c>
      <c r="F17" s="15">
        <v>25816.62</v>
      </c>
      <c r="G17" s="15">
        <f t="shared" si="0"/>
        <v>64.459999999999994</v>
      </c>
      <c r="H17" s="15">
        <f t="shared" si="1"/>
        <v>226.75</v>
      </c>
      <c r="I17" s="15">
        <v>197</v>
      </c>
      <c r="J17" s="15">
        <v>4186.9399999999996</v>
      </c>
      <c r="K17" s="15">
        <f t="shared" si="2"/>
        <v>143.65</v>
      </c>
      <c r="L17" s="15">
        <f t="shared" si="3"/>
        <v>616.6</v>
      </c>
    </row>
    <row r="18" spans="1:12" s="14" customFormat="1" x14ac:dyDescent="0.25">
      <c r="A18" s="15">
        <v>9</v>
      </c>
      <c r="B18" s="15" t="s">
        <v>22</v>
      </c>
      <c r="C18" s="15">
        <v>503</v>
      </c>
      <c r="D18" s="15">
        <v>6660</v>
      </c>
      <c r="E18" s="15">
        <v>227</v>
      </c>
      <c r="F18" s="15">
        <v>13151.43</v>
      </c>
      <c r="G18" s="15">
        <f t="shared" si="0"/>
        <v>45.13</v>
      </c>
      <c r="H18" s="15">
        <f t="shared" si="1"/>
        <v>197.47</v>
      </c>
      <c r="I18" s="15">
        <v>354</v>
      </c>
      <c r="J18" s="15">
        <v>3383.58</v>
      </c>
      <c r="K18" s="15">
        <f t="shared" si="2"/>
        <v>64.12</v>
      </c>
      <c r="L18" s="15">
        <f t="shared" si="3"/>
        <v>388.68</v>
      </c>
    </row>
    <row r="19" spans="1:12" s="14" customFormat="1" x14ac:dyDescent="0.25">
      <c r="A19" s="15">
        <v>10</v>
      </c>
      <c r="B19" s="15" t="s">
        <v>23</v>
      </c>
      <c r="C19" s="15">
        <v>0</v>
      </c>
      <c r="D19" s="15">
        <v>0</v>
      </c>
      <c r="E19" s="15">
        <v>210</v>
      </c>
      <c r="F19" s="15">
        <v>11240.6</v>
      </c>
      <c r="G19" s="15" t="e">
        <f t="shared" si="0"/>
        <v>#DIV/0!</v>
      </c>
      <c r="H19" s="15" t="e">
        <f t="shared" si="1"/>
        <v>#DIV/0!</v>
      </c>
      <c r="I19" s="15">
        <v>370</v>
      </c>
      <c r="J19" s="15">
        <v>8742</v>
      </c>
      <c r="K19" s="15">
        <f t="shared" si="2"/>
        <v>56.76</v>
      </c>
      <c r="L19" s="15">
        <f t="shared" si="3"/>
        <v>128.58000000000001</v>
      </c>
    </row>
    <row r="20" spans="1:12" s="14" customFormat="1" x14ac:dyDescent="0.25">
      <c r="A20" s="15">
        <v>11</v>
      </c>
      <c r="B20" s="15" t="s">
        <v>24</v>
      </c>
      <c r="C20" s="15">
        <v>0</v>
      </c>
      <c r="D20" s="15">
        <v>0</v>
      </c>
      <c r="E20" s="15">
        <v>12</v>
      </c>
      <c r="F20" s="15">
        <v>237.05</v>
      </c>
      <c r="G20" s="15" t="e">
        <f t="shared" si="0"/>
        <v>#DIV/0!</v>
      </c>
      <c r="H20" s="15" t="e">
        <f t="shared" si="1"/>
        <v>#DIV/0!</v>
      </c>
      <c r="I20" s="15">
        <v>11</v>
      </c>
      <c r="J20" s="15">
        <v>89.68</v>
      </c>
      <c r="K20" s="15">
        <f t="shared" si="2"/>
        <v>109.09</v>
      </c>
      <c r="L20" s="15">
        <f t="shared" si="3"/>
        <v>264.33</v>
      </c>
    </row>
    <row r="21" spans="1:12" s="14" customFormat="1" x14ac:dyDescent="0.25">
      <c r="A21" s="15">
        <v>12</v>
      </c>
      <c r="B21" s="15" t="s">
        <v>25</v>
      </c>
      <c r="C21" s="15">
        <v>1438</v>
      </c>
      <c r="D21" s="15">
        <v>4440.66</v>
      </c>
      <c r="E21" s="15">
        <v>114</v>
      </c>
      <c r="F21" s="15">
        <v>5133.76</v>
      </c>
      <c r="G21" s="15">
        <f t="shared" si="0"/>
        <v>7.93</v>
      </c>
      <c r="H21" s="15">
        <f t="shared" si="1"/>
        <v>115.61</v>
      </c>
      <c r="I21" s="15">
        <v>332</v>
      </c>
      <c r="J21" s="15">
        <v>6340.01</v>
      </c>
      <c r="K21" s="15">
        <f t="shared" si="2"/>
        <v>34.340000000000003</v>
      </c>
      <c r="L21" s="15">
        <f t="shared" si="3"/>
        <v>80.97</v>
      </c>
    </row>
    <row r="22" spans="1:12" s="14" customFormat="1" x14ac:dyDescent="0.25">
      <c r="A22" s="15">
        <v>13</v>
      </c>
      <c r="B22" s="15" t="s">
        <v>26</v>
      </c>
      <c r="C22" s="15">
        <v>994</v>
      </c>
      <c r="D22" s="15">
        <v>20349.310000000001</v>
      </c>
      <c r="E22" s="15">
        <v>1145</v>
      </c>
      <c r="F22" s="15">
        <v>56663.49</v>
      </c>
      <c r="G22" s="15">
        <f t="shared" si="0"/>
        <v>115.19</v>
      </c>
      <c r="H22" s="15">
        <f t="shared" si="1"/>
        <v>278.45</v>
      </c>
      <c r="I22" s="15">
        <v>2614</v>
      </c>
      <c r="J22" s="15">
        <v>82938.97</v>
      </c>
      <c r="K22" s="15">
        <f t="shared" si="2"/>
        <v>43.8</v>
      </c>
      <c r="L22" s="15">
        <f t="shared" si="3"/>
        <v>68.319999999999993</v>
      </c>
    </row>
    <row r="23" spans="1:12" s="14" customFormat="1" x14ac:dyDescent="0.25">
      <c r="A23" s="15">
        <v>14</v>
      </c>
      <c r="B23" s="15" t="s">
        <v>27</v>
      </c>
      <c r="C23" s="15">
        <v>1632</v>
      </c>
      <c r="D23" s="15">
        <v>3782.88</v>
      </c>
      <c r="E23" s="15">
        <v>766</v>
      </c>
      <c r="F23" s="15">
        <v>25391.91</v>
      </c>
      <c r="G23" s="15">
        <f t="shared" si="0"/>
        <v>46.94</v>
      </c>
      <c r="H23" s="15">
        <f t="shared" si="1"/>
        <v>671.23</v>
      </c>
      <c r="I23" s="15">
        <v>846</v>
      </c>
      <c r="J23" s="15">
        <v>15251.6</v>
      </c>
      <c r="K23" s="15">
        <f t="shared" si="2"/>
        <v>90.54</v>
      </c>
      <c r="L23" s="15">
        <f t="shared" si="3"/>
        <v>166.49</v>
      </c>
    </row>
    <row r="24" spans="1:12" s="14" customFormat="1" x14ac:dyDescent="0.25">
      <c r="A24" s="15">
        <v>15</v>
      </c>
      <c r="B24" s="15" t="s">
        <v>28</v>
      </c>
      <c r="C24" s="15">
        <v>8478</v>
      </c>
      <c r="D24" s="15">
        <v>44041.35</v>
      </c>
      <c r="E24" s="15">
        <v>1638</v>
      </c>
      <c r="F24" s="15">
        <v>74586.009999999995</v>
      </c>
      <c r="G24" s="15">
        <f t="shared" si="0"/>
        <v>19.32</v>
      </c>
      <c r="H24" s="15">
        <f t="shared" si="1"/>
        <v>169.35</v>
      </c>
      <c r="I24" s="15">
        <v>3411</v>
      </c>
      <c r="J24" s="15">
        <v>96099.92</v>
      </c>
      <c r="K24" s="15">
        <f t="shared" si="2"/>
        <v>48.02</v>
      </c>
      <c r="L24" s="15">
        <f t="shared" si="3"/>
        <v>77.61</v>
      </c>
    </row>
    <row r="25" spans="1:12" s="14" customFormat="1" x14ac:dyDescent="0.25">
      <c r="A25" s="15">
        <v>16</v>
      </c>
      <c r="B25" s="15" t="s">
        <v>29</v>
      </c>
      <c r="C25" s="15">
        <v>4670</v>
      </c>
      <c r="D25" s="15">
        <v>20476.900000000001</v>
      </c>
      <c r="E25" s="15">
        <v>643</v>
      </c>
      <c r="F25" s="15">
        <v>35841.19</v>
      </c>
      <c r="G25" s="15">
        <f t="shared" si="0"/>
        <v>13.77</v>
      </c>
      <c r="H25" s="15">
        <f t="shared" si="1"/>
        <v>175.03</v>
      </c>
      <c r="I25" s="15">
        <v>2948</v>
      </c>
      <c r="J25" s="15">
        <v>54313.83</v>
      </c>
      <c r="K25" s="15">
        <f t="shared" si="2"/>
        <v>21.81</v>
      </c>
      <c r="L25" s="15">
        <f t="shared" si="3"/>
        <v>65.989999999999995</v>
      </c>
    </row>
    <row r="26" spans="1:12" s="14" customFormat="1" x14ac:dyDescent="0.25">
      <c r="A26" s="15">
        <v>17</v>
      </c>
      <c r="B26" s="15" t="s">
        <v>30</v>
      </c>
      <c r="C26" s="15">
        <v>0</v>
      </c>
      <c r="D26" s="15">
        <v>0</v>
      </c>
      <c r="E26" s="15">
        <v>3768</v>
      </c>
      <c r="F26" s="15">
        <v>27725.91</v>
      </c>
      <c r="G26" s="15" t="e">
        <f t="shared" si="0"/>
        <v>#DIV/0!</v>
      </c>
      <c r="H26" s="15" t="e">
        <f t="shared" si="1"/>
        <v>#DIV/0!</v>
      </c>
      <c r="I26" s="15">
        <v>1033</v>
      </c>
      <c r="J26" s="15">
        <v>25464.240000000002</v>
      </c>
      <c r="K26" s="15">
        <f t="shared" si="2"/>
        <v>364.76</v>
      </c>
      <c r="L26" s="15">
        <f t="shared" si="3"/>
        <v>108.88</v>
      </c>
    </row>
    <row r="27" spans="1:12" s="14" customFormat="1" x14ac:dyDescent="0.25">
      <c r="A27" s="15">
        <v>18</v>
      </c>
      <c r="B27" s="15" t="s">
        <v>31</v>
      </c>
      <c r="C27" s="15">
        <v>24729</v>
      </c>
      <c r="D27" s="15">
        <v>86257</v>
      </c>
      <c r="E27" s="15">
        <v>2350</v>
      </c>
      <c r="F27" s="15">
        <v>119650.53</v>
      </c>
      <c r="G27" s="15">
        <f t="shared" si="0"/>
        <v>9.5</v>
      </c>
      <c r="H27" s="15">
        <f t="shared" si="1"/>
        <v>138.71</v>
      </c>
      <c r="I27" s="15">
        <v>7889</v>
      </c>
      <c r="J27" s="15">
        <v>196486.32</v>
      </c>
      <c r="K27" s="15">
        <f t="shared" si="2"/>
        <v>29.79</v>
      </c>
      <c r="L27" s="15">
        <f t="shared" si="3"/>
        <v>60.9</v>
      </c>
    </row>
    <row r="28" spans="1:12" s="14" customFormat="1" x14ac:dyDescent="0.25">
      <c r="A28" s="15">
        <v>19</v>
      </c>
      <c r="B28" s="15" t="s">
        <v>32</v>
      </c>
      <c r="C28" s="15">
        <v>190</v>
      </c>
      <c r="D28" s="15">
        <v>2200</v>
      </c>
      <c r="E28" s="15">
        <v>111</v>
      </c>
      <c r="F28" s="15">
        <v>2802.75</v>
      </c>
      <c r="G28" s="15">
        <f t="shared" si="0"/>
        <v>58.42</v>
      </c>
      <c r="H28" s="15">
        <f t="shared" si="1"/>
        <v>127.4</v>
      </c>
      <c r="I28" s="15">
        <v>123</v>
      </c>
      <c r="J28" s="15">
        <v>1346.39</v>
      </c>
      <c r="K28" s="15">
        <f t="shared" si="2"/>
        <v>90.24</v>
      </c>
      <c r="L28" s="15">
        <f t="shared" si="3"/>
        <v>208.17</v>
      </c>
    </row>
    <row r="29" spans="1:12" s="14" customFormat="1" x14ac:dyDescent="0.25">
      <c r="A29" s="15">
        <v>20</v>
      </c>
      <c r="B29" s="15" t="s">
        <v>33</v>
      </c>
      <c r="C29" s="15">
        <v>13884</v>
      </c>
      <c r="D29" s="15">
        <v>42036.66</v>
      </c>
      <c r="E29" s="15">
        <v>2595</v>
      </c>
      <c r="F29" s="15">
        <v>97371.62</v>
      </c>
      <c r="G29" s="15">
        <f t="shared" si="0"/>
        <v>18.690000000000001</v>
      </c>
      <c r="H29" s="15">
        <f t="shared" si="1"/>
        <v>231.64</v>
      </c>
      <c r="I29" s="15">
        <v>3722</v>
      </c>
      <c r="J29" s="15">
        <v>91708.28</v>
      </c>
      <c r="K29" s="15">
        <f t="shared" si="2"/>
        <v>69.72</v>
      </c>
      <c r="L29" s="15">
        <f t="shared" si="3"/>
        <v>106.18</v>
      </c>
    </row>
    <row r="30" spans="1:12" s="14" customFormat="1" x14ac:dyDescent="0.25">
      <c r="A30" s="15">
        <v>21</v>
      </c>
      <c r="B30" s="15" t="s">
        <v>34</v>
      </c>
      <c r="C30" s="15">
        <v>2410</v>
      </c>
      <c r="D30" s="15">
        <v>112471.48</v>
      </c>
      <c r="E30" s="15">
        <v>2657</v>
      </c>
      <c r="F30" s="15">
        <v>197949</v>
      </c>
      <c r="G30" s="15">
        <f t="shared" si="0"/>
        <v>110.25</v>
      </c>
      <c r="H30" s="15">
        <f t="shared" si="1"/>
        <v>176</v>
      </c>
      <c r="I30" s="15">
        <v>3939</v>
      </c>
      <c r="J30" s="15">
        <v>257442.01</v>
      </c>
      <c r="K30" s="15">
        <f t="shared" si="2"/>
        <v>67.45</v>
      </c>
      <c r="L30" s="15">
        <f t="shared" si="3"/>
        <v>76.89</v>
      </c>
    </row>
    <row r="31" spans="1:12" s="14" customFormat="1" x14ac:dyDescent="0.25">
      <c r="A31" s="15">
        <v>22</v>
      </c>
      <c r="B31" s="15" t="s">
        <v>35</v>
      </c>
      <c r="C31" s="15">
        <v>0</v>
      </c>
      <c r="D31" s="15">
        <v>0</v>
      </c>
      <c r="E31" s="15">
        <v>165</v>
      </c>
      <c r="F31" s="15">
        <v>3277.93</v>
      </c>
      <c r="G31" s="15" t="e">
        <f t="shared" si="0"/>
        <v>#DIV/0!</v>
      </c>
      <c r="H31" s="15" t="e">
        <f t="shared" si="1"/>
        <v>#DIV/0!</v>
      </c>
      <c r="I31" s="15">
        <v>195</v>
      </c>
      <c r="J31" s="15">
        <v>2920.53</v>
      </c>
      <c r="K31" s="15">
        <f t="shared" si="2"/>
        <v>84.62</v>
      </c>
      <c r="L31" s="15">
        <f t="shared" si="3"/>
        <v>112.24</v>
      </c>
    </row>
    <row r="32" spans="1:12" s="14" customFormat="1" x14ac:dyDescent="0.25">
      <c r="A32" s="15">
        <v>23</v>
      </c>
      <c r="B32" s="15" t="s">
        <v>36</v>
      </c>
      <c r="C32" s="15">
        <v>0</v>
      </c>
      <c r="D32" s="15">
        <v>0</v>
      </c>
      <c r="E32" s="15">
        <v>1097</v>
      </c>
      <c r="F32" s="15">
        <v>16718.54</v>
      </c>
      <c r="G32" s="15" t="e">
        <f t="shared" si="0"/>
        <v>#DIV/0!</v>
      </c>
      <c r="H32" s="15" t="e">
        <f t="shared" si="1"/>
        <v>#DIV/0!</v>
      </c>
      <c r="I32" s="15">
        <v>1568</v>
      </c>
      <c r="J32" s="15">
        <v>32751.34</v>
      </c>
      <c r="K32" s="15">
        <f t="shared" si="2"/>
        <v>69.959999999999994</v>
      </c>
      <c r="L32" s="15">
        <f t="shared" si="3"/>
        <v>51.05</v>
      </c>
    </row>
    <row r="33" spans="1:12" s="14" customFormat="1" x14ac:dyDescent="0.25">
      <c r="A33" s="15">
        <v>24</v>
      </c>
      <c r="B33" s="15" t="s">
        <v>37</v>
      </c>
      <c r="C33" s="15">
        <v>0</v>
      </c>
      <c r="D33" s="15">
        <v>0</v>
      </c>
      <c r="E33" s="15">
        <v>729</v>
      </c>
      <c r="F33" s="15">
        <v>13843.63</v>
      </c>
      <c r="G33" s="15" t="e">
        <f t="shared" si="0"/>
        <v>#DIV/0!</v>
      </c>
      <c r="H33" s="15" t="e">
        <f t="shared" si="1"/>
        <v>#DIV/0!</v>
      </c>
      <c r="I33" s="15">
        <v>950</v>
      </c>
      <c r="J33" s="15">
        <v>24907.62</v>
      </c>
      <c r="K33" s="15">
        <f t="shared" si="2"/>
        <v>76.739999999999995</v>
      </c>
      <c r="L33" s="15">
        <f t="shared" si="3"/>
        <v>55.58</v>
      </c>
    </row>
    <row r="34" spans="1:12" s="14" customFormat="1" x14ac:dyDescent="0.25">
      <c r="A34" s="15">
        <v>25</v>
      </c>
      <c r="B34" s="15" t="s">
        <v>38</v>
      </c>
      <c r="C34" s="15">
        <v>6024</v>
      </c>
      <c r="D34" s="15">
        <v>12952.39</v>
      </c>
      <c r="E34" s="15">
        <v>377</v>
      </c>
      <c r="F34" s="15">
        <v>8145.87</v>
      </c>
      <c r="G34" s="15">
        <f t="shared" si="0"/>
        <v>6.26</v>
      </c>
      <c r="H34" s="15">
        <f t="shared" si="1"/>
        <v>62.89</v>
      </c>
      <c r="I34" s="15">
        <v>423</v>
      </c>
      <c r="J34" s="15">
        <v>7048.12</v>
      </c>
      <c r="K34" s="15">
        <f t="shared" si="2"/>
        <v>89.13</v>
      </c>
      <c r="L34" s="15">
        <f t="shared" si="3"/>
        <v>115.58</v>
      </c>
    </row>
    <row r="35" spans="1:12" s="14" customFormat="1" x14ac:dyDescent="0.25">
      <c r="A35" s="15">
        <v>26</v>
      </c>
      <c r="B35" s="15" t="s">
        <v>39</v>
      </c>
      <c r="C35" s="15">
        <v>4028</v>
      </c>
      <c r="D35" s="15">
        <v>29395.75</v>
      </c>
      <c r="E35" s="15">
        <v>379</v>
      </c>
      <c r="F35" s="15">
        <v>9367.58</v>
      </c>
      <c r="G35" s="15">
        <f t="shared" si="0"/>
        <v>9.41</v>
      </c>
      <c r="H35" s="15">
        <f t="shared" si="1"/>
        <v>31.87</v>
      </c>
      <c r="I35" s="15">
        <v>841</v>
      </c>
      <c r="J35" s="15">
        <v>15670.6</v>
      </c>
      <c r="K35" s="15">
        <f t="shared" si="2"/>
        <v>45.07</v>
      </c>
      <c r="L35" s="15">
        <f t="shared" si="3"/>
        <v>59.78</v>
      </c>
    </row>
    <row r="36" spans="1:12" s="14" customFormat="1" x14ac:dyDescent="0.25">
      <c r="A36" s="15">
        <v>27</v>
      </c>
      <c r="B36" s="15" t="s">
        <v>40</v>
      </c>
      <c r="C36" s="15">
        <v>53612</v>
      </c>
      <c r="D36" s="15">
        <v>207270.6</v>
      </c>
      <c r="E36" s="15">
        <v>8790</v>
      </c>
      <c r="F36" s="15">
        <v>438169.27</v>
      </c>
      <c r="G36" s="15">
        <f t="shared" si="0"/>
        <v>16.399999999999999</v>
      </c>
      <c r="H36" s="15">
        <f t="shared" si="1"/>
        <v>211.4</v>
      </c>
      <c r="I36" s="15">
        <v>16860</v>
      </c>
      <c r="J36" s="15">
        <v>552430.85</v>
      </c>
      <c r="K36" s="15">
        <f t="shared" si="2"/>
        <v>52.14</v>
      </c>
      <c r="L36" s="15">
        <f t="shared" si="3"/>
        <v>79.319999999999993</v>
      </c>
    </row>
    <row r="37" spans="1:12" s="14" customFormat="1" x14ac:dyDescent="0.25">
      <c r="A37" s="15">
        <v>28</v>
      </c>
      <c r="B37" s="15" t="s">
        <v>41</v>
      </c>
      <c r="C37" s="15">
        <v>4372</v>
      </c>
      <c r="D37" s="15">
        <v>14814.88</v>
      </c>
      <c r="E37" s="15">
        <v>954</v>
      </c>
      <c r="F37" s="15">
        <v>35695.129999999997</v>
      </c>
      <c r="G37" s="15">
        <f t="shared" si="0"/>
        <v>21.82</v>
      </c>
      <c r="H37" s="15">
        <f t="shared" si="1"/>
        <v>240.94</v>
      </c>
      <c r="I37" s="15">
        <v>1296</v>
      </c>
      <c r="J37" s="15">
        <v>49383.57</v>
      </c>
      <c r="K37" s="15">
        <f t="shared" si="2"/>
        <v>73.61</v>
      </c>
      <c r="L37" s="15">
        <f t="shared" si="3"/>
        <v>72.28</v>
      </c>
    </row>
    <row r="38" spans="1:12" s="14" customFormat="1" x14ac:dyDescent="0.25">
      <c r="A38" s="15">
        <v>29</v>
      </c>
      <c r="B38" s="15" t="s">
        <v>42</v>
      </c>
      <c r="C38" s="15">
        <v>1472</v>
      </c>
      <c r="D38" s="15">
        <v>417287.06</v>
      </c>
      <c r="E38" s="15">
        <v>13270</v>
      </c>
      <c r="F38" s="15">
        <v>563978.6</v>
      </c>
      <c r="G38" s="15">
        <f t="shared" si="0"/>
        <v>901.49</v>
      </c>
      <c r="H38" s="15">
        <f t="shared" si="1"/>
        <v>135.15</v>
      </c>
      <c r="I38" s="15">
        <v>31665</v>
      </c>
      <c r="J38" s="15">
        <v>1145697.0900000001</v>
      </c>
      <c r="K38" s="15">
        <f t="shared" si="2"/>
        <v>41.91</v>
      </c>
      <c r="L38" s="15">
        <f t="shared" si="3"/>
        <v>49.23</v>
      </c>
    </row>
    <row r="39" spans="1:12" s="14" customFormat="1" x14ac:dyDescent="0.25">
      <c r="A39" s="15">
        <v>30</v>
      </c>
      <c r="B39" s="15" t="s">
        <v>43</v>
      </c>
      <c r="C39" s="15">
        <v>0</v>
      </c>
      <c r="D39" s="15">
        <v>0</v>
      </c>
      <c r="E39" s="15">
        <v>1413</v>
      </c>
      <c r="F39" s="15">
        <v>76993.84</v>
      </c>
      <c r="G39" s="15" t="e">
        <f t="shared" si="0"/>
        <v>#DIV/0!</v>
      </c>
      <c r="H39" s="15" t="e">
        <f t="shared" si="1"/>
        <v>#DIV/0!</v>
      </c>
      <c r="I39" s="15">
        <v>1601</v>
      </c>
      <c r="J39" s="15">
        <v>35904.730000000003</v>
      </c>
      <c r="K39" s="15">
        <f t="shared" si="2"/>
        <v>88.26</v>
      </c>
      <c r="L39" s="15">
        <f t="shared" si="3"/>
        <v>214.44</v>
      </c>
    </row>
    <row r="40" spans="1:12" s="14" customFormat="1" x14ac:dyDescent="0.25">
      <c r="A40" s="15">
        <v>31</v>
      </c>
      <c r="B40" s="15" t="s">
        <v>44</v>
      </c>
      <c r="C40" s="15">
        <v>0</v>
      </c>
      <c r="D40" s="15">
        <v>0</v>
      </c>
      <c r="E40" s="15">
        <v>227</v>
      </c>
      <c r="F40" s="15">
        <v>3559.01</v>
      </c>
      <c r="G40" s="15" t="e">
        <f t="shared" si="0"/>
        <v>#DIV/0!</v>
      </c>
      <c r="H40" s="15" t="e">
        <f t="shared" si="1"/>
        <v>#DIV/0!</v>
      </c>
      <c r="I40" s="15">
        <v>290</v>
      </c>
      <c r="J40" s="15">
        <v>3437.68</v>
      </c>
      <c r="K40" s="15">
        <f t="shared" si="2"/>
        <v>78.28</v>
      </c>
      <c r="L40" s="15">
        <f t="shared" si="3"/>
        <v>103.53</v>
      </c>
    </row>
    <row r="41" spans="1:12" s="14" customFormat="1" x14ac:dyDescent="0.25">
      <c r="A41" s="15">
        <v>32</v>
      </c>
      <c r="B41" s="15" t="s">
        <v>45</v>
      </c>
      <c r="C41" s="15">
        <v>5259</v>
      </c>
      <c r="D41" s="15">
        <v>128715.25</v>
      </c>
      <c r="E41" s="15">
        <v>5962</v>
      </c>
      <c r="F41" s="15">
        <v>323872.08</v>
      </c>
      <c r="G41" s="15">
        <f t="shared" si="0"/>
        <v>113.37</v>
      </c>
      <c r="H41" s="15">
        <f t="shared" si="1"/>
        <v>251.62</v>
      </c>
      <c r="I41" s="15">
        <v>12022</v>
      </c>
      <c r="J41" s="15">
        <v>430041.74</v>
      </c>
      <c r="K41" s="15">
        <f t="shared" si="2"/>
        <v>49.59</v>
      </c>
      <c r="L41" s="15">
        <f t="shared" si="3"/>
        <v>75.31</v>
      </c>
    </row>
    <row r="42" spans="1:12" s="14" customFormat="1" x14ac:dyDescent="0.25">
      <c r="A42" s="15">
        <v>33</v>
      </c>
      <c r="B42" s="15" t="s">
        <v>46</v>
      </c>
      <c r="C42" s="15">
        <v>1597</v>
      </c>
      <c r="D42" s="15">
        <v>58572</v>
      </c>
      <c r="E42" s="15">
        <v>2952</v>
      </c>
      <c r="F42" s="15">
        <v>108670</v>
      </c>
      <c r="G42" s="15">
        <f t="shared" si="0"/>
        <v>184.85</v>
      </c>
      <c r="H42" s="15">
        <f t="shared" si="1"/>
        <v>185.53</v>
      </c>
      <c r="I42" s="15">
        <v>5610</v>
      </c>
      <c r="J42" s="15">
        <v>155973.37</v>
      </c>
      <c r="K42" s="15">
        <f t="shared" si="2"/>
        <v>52.62</v>
      </c>
      <c r="L42" s="15">
        <f t="shared" si="3"/>
        <v>69.67</v>
      </c>
    </row>
    <row r="43" spans="1:12" s="14" customFormat="1" x14ac:dyDescent="0.25">
      <c r="A43" s="38" t="s">
        <v>47</v>
      </c>
      <c r="B43" s="39"/>
      <c r="C43" s="15">
        <f>SUM(C10:C42)</f>
        <v>177639</v>
      </c>
      <c r="D43" s="15">
        <f>SUM(D10:D42)</f>
        <v>2126861.4</v>
      </c>
      <c r="E43" s="15">
        <f>SUM(E10:E42)</f>
        <v>77954</v>
      </c>
      <c r="F43" s="15">
        <f>SUM(F10:F42)</f>
        <v>4047578.65</v>
      </c>
      <c r="G43" s="15">
        <f t="shared" si="0"/>
        <v>43.88</v>
      </c>
      <c r="H43" s="15">
        <f t="shared" si="1"/>
        <v>190.31</v>
      </c>
      <c r="I43" s="15">
        <f>SUM(I10:I42)</f>
        <v>144842</v>
      </c>
      <c r="J43" s="15">
        <f>SUM(J10:J42)</f>
        <v>5105302.42</v>
      </c>
      <c r="K43" s="15">
        <f>SUM(K10:K42)</f>
        <v>2517.1800000000003</v>
      </c>
      <c r="L43" s="15">
        <f>ROUND((E43/I43)*100,2)</f>
        <v>53.82</v>
      </c>
    </row>
    <row r="44" spans="1:12" s="14" customFormat="1" x14ac:dyDescent="0.25">
      <c r="A44" s="15"/>
      <c r="B44" s="15" t="s">
        <v>48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ageMargins left="0.7" right="0.7" top="0.75" bottom="0.75" header="0.3" footer="0.3"/>
  <pageSetup paperSize="9" orientation="portrait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3" sqref="A3:J3"/>
    </sheetView>
  </sheetViews>
  <sheetFormatPr defaultRowHeight="15" x14ac:dyDescent="0.25"/>
  <cols>
    <col min="1" max="1" width="8" style="9" customWidth="1"/>
    <col min="2" max="2" width="31.42578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7" t="s">
        <v>68</v>
      </c>
      <c r="B1" s="27"/>
      <c r="C1" s="27"/>
      <c r="D1" s="27"/>
      <c r="E1" s="27"/>
      <c r="F1" s="27"/>
      <c r="G1" s="27"/>
      <c r="H1" s="27"/>
      <c r="I1" s="27"/>
      <c r="J1" s="27"/>
    </row>
    <row r="3" spans="1:12" ht="19.5" x14ac:dyDescent="0.25">
      <c r="A3" s="43" t="s">
        <v>77</v>
      </c>
      <c r="B3" s="43"/>
      <c r="C3" s="43"/>
      <c r="D3" s="43"/>
      <c r="E3" s="43"/>
      <c r="F3" s="43"/>
      <c r="G3" s="43"/>
      <c r="H3" s="43"/>
      <c r="I3" s="43"/>
      <c r="J3" s="43"/>
      <c r="K3" s="10"/>
    </row>
    <row r="4" spans="1:12" ht="19.5" x14ac:dyDescent="0.25">
      <c r="A4" s="43" t="s">
        <v>53</v>
      </c>
      <c r="B4" s="43"/>
      <c r="C4" s="43"/>
      <c r="D4" s="43"/>
      <c r="E4" s="43"/>
      <c r="F4" s="43"/>
      <c r="G4" s="43"/>
      <c r="H4" s="43"/>
      <c r="I4" s="43"/>
      <c r="J4" s="43"/>
      <c r="K4" s="10"/>
    </row>
    <row r="5" spans="1:12" ht="19.5" x14ac:dyDescent="0.4">
      <c r="A5" s="1" t="s">
        <v>79</v>
      </c>
      <c r="B5" s="3"/>
      <c r="D5" s="10"/>
      <c r="E5" s="10"/>
      <c r="F5" s="10"/>
      <c r="G5" s="10"/>
      <c r="H5" s="10"/>
      <c r="I5" s="6" t="s">
        <v>3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42" t="s">
        <v>4</v>
      </c>
      <c r="L6" s="42"/>
    </row>
    <row r="7" spans="1:12" ht="15.75" customHeight="1" x14ac:dyDescent="0.25">
      <c r="A7" s="44" t="s">
        <v>71</v>
      </c>
      <c r="B7" s="46" t="s">
        <v>6</v>
      </c>
      <c r="C7" s="23" t="str">
        <f>ACP!C7</f>
        <v>Target 2020 - 21</v>
      </c>
      <c r="D7" s="24"/>
      <c r="E7" s="48" t="s">
        <v>8</v>
      </c>
      <c r="F7" s="47"/>
      <c r="G7" s="48" t="s">
        <v>9</v>
      </c>
      <c r="H7" s="49"/>
      <c r="I7" s="48" t="s">
        <v>72</v>
      </c>
      <c r="J7" s="49"/>
      <c r="K7" s="40" t="s">
        <v>11</v>
      </c>
      <c r="L7" s="40"/>
    </row>
    <row r="8" spans="1:12" ht="31.5" customHeight="1" x14ac:dyDescent="0.25">
      <c r="A8" s="45"/>
      <c r="B8" s="47"/>
      <c r="C8" s="24"/>
      <c r="D8" s="24"/>
      <c r="E8" s="47"/>
      <c r="F8" s="47"/>
      <c r="G8" s="49"/>
      <c r="H8" s="49"/>
      <c r="I8" s="47"/>
      <c r="J8" s="47"/>
      <c r="K8" s="41"/>
      <c r="L8" s="41"/>
    </row>
    <row r="9" spans="1:12" ht="15.75" x14ac:dyDescent="0.25">
      <c r="A9" s="11"/>
      <c r="B9" s="8"/>
      <c r="C9" s="11" t="s">
        <v>12</v>
      </c>
      <c r="D9" s="11" t="s">
        <v>13</v>
      </c>
      <c r="E9" s="11" t="s">
        <v>12</v>
      </c>
      <c r="F9" s="11" t="s">
        <v>13</v>
      </c>
      <c r="G9" s="11" t="s">
        <v>12</v>
      </c>
      <c r="H9" s="11" t="s">
        <v>13</v>
      </c>
      <c r="I9" s="11" t="s">
        <v>12</v>
      </c>
      <c r="J9" s="11" t="s">
        <v>13</v>
      </c>
      <c r="K9" s="13" t="s">
        <v>12</v>
      </c>
      <c r="L9" s="13" t="s">
        <v>13</v>
      </c>
    </row>
    <row r="10" spans="1:12" s="14" customFormat="1" x14ac:dyDescent="0.25">
      <c r="A10" s="15">
        <v>1</v>
      </c>
      <c r="B10" s="15" t="s">
        <v>14</v>
      </c>
      <c r="C10" s="15">
        <v>7963</v>
      </c>
      <c r="D10" s="15">
        <v>432136</v>
      </c>
      <c r="E10" s="15">
        <v>3405</v>
      </c>
      <c r="F10" s="15">
        <v>609756.84</v>
      </c>
      <c r="G10" s="15">
        <f t="shared" ref="G10:G43" si="0">ROUND((E10/C10)*100,2)</f>
        <v>42.76</v>
      </c>
      <c r="H10" s="15">
        <f t="shared" ref="H10:H43" si="1">ROUND((F10/D10)*100,2)</f>
        <v>141.1</v>
      </c>
      <c r="I10" s="15">
        <v>10426</v>
      </c>
      <c r="J10" s="15">
        <v>1325297.3700000001</v>
      </c>
      <c r="K10" s="15">
        <f t="shared" ref="K10:K42" si="2">ROUND((E10/I10)*100,2)</f>
        <v>32.659999999999997</v>
      </c>
      <c r="L10" s="15">
        <f t="shared" ref="L10:L42" si="3">ROUND((F10/J10)*100,2)</f>
        <v>46.01</v>
      </c>
    </row>
    <row r="11" spans="1:12" s="14" customFormat="1" x14ac:dyDescent="0.25">
      <c r="A11" s="15">
        <v>2</v>
      </c>
      <c r="B11" s="15" t="s">
        <v>15</v>
      </c>
      <c r="C11" s="15">
        <v>0</v>
      </c>
      <c r="D11" s="15">
        <v>0</v>
      </c>
      <c r="E11" s="15">
        <v>151</v>
      </c>
      <c r="F11" s="15">
        <v>17625.07</v>
      </c>
      <c r="G11" s="15" t="e">
        <f t="shared" si="0"/>
        <v>#DIV/0!</v>
      </c>
      <c r="H11" s="15" t="e">
        <f t="shared" si="1"/>
        <v>#DIV/0!</v>
      </c>
      <c r="I11" s="15">
        <v>220</v>
      </c>
      <c r="J11" s="15">
        <v>4674.0200000000004</v>
      </c>
      <c r="K11" s="15">
        <f t="shared" si="2"/>
        <v>68.64</v>
      </c>
      <c r="L11" s="15">
        <f t="shared" si="3"/>
        <v>377.09</v>
      </c>
    </row>
    <row r="12" spans="1:12" s="14" customFormat="1" x14ac:dyDescent="0.25">
      <c r="A12" s="15">
        <v>3</v>
      </c>
      <c r="B12" s="15" t="s">
        <v>16</v>
      </c>
      <c r="C12" s="15">
        <v>544</v>
      </c>
      <c r="D12" s="15">
        <v>13642.91</v>
      </c>
      <c r="E12" s="15">
        <v>196</v>
      </c>
      <c r="F12" s="15">
        <v>16373.87</v>
      </c>
      <c r="G12" s="15">
        <f t="shared" si="0"/>
        <v>36.03</v>
      </c>
      <c r="H12" s="15">
        <f t="shared" si="1"/>
        <v>120.02</v>
      </c>
      <c r="I12" s="15">
        <v>266</v>
      </c>
      <c r="J12" s="15">
        <v>16267.57</v>
      </c>
      <c r="K12" s="15">
        <f t="shared" si="2"/>
        <v>73.680000000000007</v>
      </c>
      <c r="L12" s="15">
        <f t="shared" si="3"/>
        <v>100.65</v>
      </c>
    </row>
    <row r="13" spans="1:12" s="14" customFormat="1" x14ac:dyDescent="0.25">
      <c r="A13" s="15">
        <v>4</v>
      </c>
      <c r="B13" s="15" t="s">
        <v>17</v>
      </c>
      <c r="C13" s="15">
        <v>679</v>
      </c>
      <c r="D13" s="15">
        <v>6567.84</v>
      </c>
      <c r="E13" s="15">
        <v>11</v>
      </c>
      <c r="F13" s="15">
        <v>339.71</v>
      </c>
      <c r="G13" s="15">
        <f t="shared" si="0"/>
        <v>1.62</v>
      </c>
      <c r="H13" s="15">
        <f t="shared" si="1"/>
        <v>5.17</v>
      </c>
      <c r="I13" s="15">
        <v>41</v>
      </c>
      <c r="J13" s="15">
        <v>927.32</v>
      </c>
      <c r="K13" s="15">
        <f t="shared" si="2"/>
        <v>26.83</v>
      </c>
      <c r="L13" s="15">
        <f t="shared" si="3"/>
        <v>36.630000000000003</v>
      </c>
    </row>
    <row r="14" spans="1:12" s="14" customFormat="1" x14ac:dyDescent="0.25">
      <c r="A14" s="15">
        <v>5</v>
      </c>
      <c r="B14" s="15" t="s">
        <v>18</v>
      </c>
      <c r="C14" s="15">
        <v>748</v>
      </c>
      <c r="D14" s="15">
        <v>93993</v>
      </c>
      <c r="E14" s="15">
        <v>114</v>
      </c>
      <c r="F14" s="15">
        <v>9493.49</v>
      </c>
      <c r="G14" s="15">
        <f t="shared" si="0"/>
        <v>15.24</v>
      </c>
      <c r="H14" s="15">
        <f t="shared" si="1"/>
        <v>10.1</v>
      </c>
      <c r="I14" s="15">
        <v>266</v>
      </c>
      <c r="J14" s="15">
        <v>10007.16</v>
      </c>
      <c r="K14" s="15">
        <f t="shared" si="2"/>
        <v>42.86</v>
      </c>
      <c r="L14" s="15">
        <f t="shared" si="3"/>
        <v>94.87</v>
      </c>
    </row>
    <row r="15" spans="1:12" s="14" customFormat="1" x14ac:dyDescent="0.25">
      <c r="A15" s="15">
        <v>6</v>
      </c>
      <c r="B15" s="15" t="s">
        <v>19</v>
      </c>
      <c r="C15" s="15">
        <v>0</v>
      </c>
      <c r="D15" s="15">
        <v>0</v>
      </c>
      <c r="E15" s="15">
        <v>322</v>
      </c>
      <c r="F15" s="15">
        <v>40800.269999999997</v>
      </c>
      <c r="G15" s="15" t="e">
        <f t="shared" si="0"/>
        <v>#DIV/0!</v>
      </c>
      <c r="H15" s="15" t="e">
        <f t="shared" si="1"/>
        <v>#DIV/0!</v>
      </c>
      <c r="I15" s="15">
        <v>563</v>
      </c>
      <c r="J15" s="15">
        <v>33212.31</v>
      </c>
      <c r="K15" s="15">
        <f t="shared" si="2"/>
        <v>57.19</v>
      </c>
      <c r="L15" s="15">
        <f t="shared" si="3"/>
        <v>122.85</v>
      </c>
    </row>
    <row r="16" spans="1:12" s="14" customFormat="1" x14ac:dyDescent="0.25">
      <c r="A16" s="15">
        <v>7</v>
      </c>
      <c r="B16" s="15" t="s">
        <v>20</v>
      </c>
      <c r="C16" s="15">
        <v>0</v>
      </c>
      <c r="D16" s="15">
        <v>0</v>
      </c>
      <c r="E16" s="15">
        <v>556</v>
      </c>
      <c r="F16" s="15">
        <v>251825.86</v>
      </c>
      <c r="G16" s="15" t="e">
        <f t="shared" si="0"/>
        <v>#DIV/0!</v>
      </c>
      <c r="H16" s="15" t="e">
        <f t="shared" si="1"/>
        <v>#DIV/0!</v>
      </c>
      <c r="I16" s="15">
        <v>542</v>
      </c>
      <c r="J16" s="15">
        <v>34024.74</v>
      </c>
      <c r="K16" s="15">
        <f t="shared" si="2"/>
        <v>102.58</v>
      </c>
      <c r="L16" s="15">
        <f t="shared" si="3"/>
        <v>740.13</v>
      </c>
    </row>
    <row r="17" spans="1:12" s="14" customFormat="1" x14ac:dyDescent="0.25">
      <c r="A17" s="15">
        <v>8</v>
      </c>
      <c r="B17" s="15" t="s">
        <v>21</v>
      </c>
      <c r="C17" s="15">
        <v>61</v>
      </c>
      <c r="D17" s="15">
        <v>2015.5</v>
      </c>
      <c r="E17" s="15">
        <v>5</v>
      </c>
      <c r="F17" s="15">
        <v>363.09</v>
      </c>
      <c r="G17" s="15">
        <f t="shared" si="0"/>
        <v>8.1999999999999993</v>
      </c>
      <c r="H17" s="15">
        <f t="shared" si="1"/>
        <v>18.010000000000002</v>
      </c>
      <c r="I17" s="15">
        <v>11</v>
      </c>
      <c r="J17" s="15">
        <v>1373.35</v>
      </c>
      <c r="K17" s="15">
        <f t="shared" si="2"/>
        <v>45.45</v>
      </c>
      <c r="L17" s="15">
        <f t="shared" si="3"/>
        <v>26.44</v>
      </c>
    </row>
    <row r="18" spans="1:12" s="14" customFormat="1" x14ac:dyDescent="0.25">
      <c r="A18" s="15">
        <v>9</v>
      </c>
      <c r="B18" s="15" t="s">
        <v>22</v>
      </c>
      <c r="C18" s="15">
        <v>124</v>
      </c>
      <c r="D18" s="15">
        <v>7020.02</v>
      </c>
      <c r="E18" s="15">
        <v>158</v>
      </c>
      <c r="F18" s="15">
        <v>97.81</v>
      </c>
      <c r="G18" s="15">
        <f t="shared" si="0"/>
        <v>127.42</v>
      </c>
      <c r="H18" s="15">
        <f t="shared" si="1"/>
        <v>1.39</v>
      </c>
      <c r="I18" s="15">
        <v>20</v>
      </c>
      <c r="J18" s="15">
        <v>1044.8399999999999</v>
      </c>
      <c r="K18" s="15">
        <f t="shared" si="2"/>
        <v>790</v>
      </c>
      <c r="L18" s="15">
        <f t="shared" si="3"/>
        <v>9.36</v>
      </c>
    </row>
    <row r="19" spans="1:12" s="14" customFormat="1" x14ac:dyDescent="0.25">
      <c r="A19" s="15">
        <v>10</v>
      </c>
      <c r="B19" s="15" t="s">
        <v>23</v>
      </c>
      <c r="C19" s="15">
        <v>0</v>
      </c>
      <c r="D19" s="15">
        <v>0</v>
      </c>
      <c r="E19" s="15">
        <v>16</v>
      </c>
      <c r="F19" s="15">
        <v>1025.33</v>
      </c>
      <c r="G19" s="15" t="e">
        <f t="shared" si="0"/>
        <v>#DIV/0!</v>
      </c>
      <c r="H19" s="15" t="e">
        <f t="shared" si="1"/>
        <v>#DIV/0!</v>
      </c>
      <c r="I19" s="15">
        <v>43</v>
      </c>
      <c r="J19" s="15">
        <v>976.11</v>
      </c>
      <c r="K19" s="15">
        <f t="shared" si="2"/>
        <v>37.21</v>
      </c>
      <c r="L19" s="15">
        <f t="shared" si="3"/>
        <v>105.04</v>
      </c>
    </row>
    <row r="20" spans="1:12" s="14" customFormat="1" x14ac:dyDescent="0.25">
      <c r="A20" s="15">
        <v>11</v>
      </c>
      <c r="B20" s="15" t="s">
        <v>24</v>
      </c>
      <c r="C20" s="15">
        <v>0</v>
      </c>
      <c r="D20" s="15">
        <v>0</v>
      </c>
      <c r="E20" s="15">
        <v>0</v>
      </c>
      <c r="F20" s="15">
        <v>0</v>
      </c>
      <c r="G20" s="15" t="e">
        <f t="shared" si="0"/>
        <v>#DIV/0!</v>
      </c>
      <c r="H20" s="15" t="e">
        <f t="shared" si="1"/>
        <v>#DIV/0!</v>
      </c>
      <c r="I20" s="15">
        <v>0</v>
      </c>
      <c r="J20" s="15">
        <v>0</v>
      </c>
      <c r="K20" s="15" t="e">
        <f t="shared" si="2"/>
        <v>#DIV/0!</v>
      </c>
      <c r="L20" s="15" t="e">
        <f t="shared" si="3"/>
        <v>#DIV/0!</v>
      </c>
    </row>
    <row r="21" spans="1:12" s="14" customFormat="1" x14ac:dyDescent="0.25">
      <c r="A21" s="15">
        <v>12</v>
      </c>
      <c r="B21" s="15" t="s">
        <v>25</v>
      </c>
      <c r="C21" s="15">
        <v>0</v>
      </c>
      <c r="D21" s="15">
        <v>0</v>
      </c>
      <c r="E21" s="15">
        <v>19</v>
      </c>
      <c r="F21" s="15">
        <v>188.12</v>
      </c>
      <c r="G21" s="15" t="e">
        <f t="shared" si="0"/>
        <v>#DIV/0!</v>
      </c>
      <c r="H21" s="15" t="e">
        <f t="shared" si="1"/>
        <v>#DIV/0!</v>
      </c>
      <c r="I21" s="15">
        <v>109</v>
      </c>
      <c r="J21" s="15">
        <v>1207.97</v>
      </c>
      <c r="K21" s="15">
        <f t="shared" si="2"/>
        <v>17.43</v>
      </c>
      <c r="L21" s="15">
        <f t="shared" si="3"/>
        <v>15.57</v>
      </c>
    </row>
    <row r="22" spans="1:12" s="14" customFormat="1" x14ac:dyDescent="0.25">
      <c r="A22" s="15">
        <v>13</v>
      </c>
      <c r="B22" s="15" t="s">
        <v>26</v>
      </c>
      <c r="C22" s="15">
        <v>293</v>
      </c>
      <c r="D22" s="15">
        <v>6195.74</v>
      </c>
      <c r="E22" s="15">
        <v>207</v>
      </c>
      <c r="F22" s="15">
        <v>29525.23</v>
      </c>
      <c r="G22" s="15">
        <f t="shared" si="0"/>
        <v>70.650000000000006</v>
      </c>
      <c r="H22" s="15">
        <f t="shared" si="1"/>
        <v>476.54</v>
      </c>
      <c r="I22" s="15">
        <v>470</v>
      </c>
      <c r="J22" s="15">
        <v>36405.43</v>
      </c>
      <c r="K22" s="15">
        <f t="shared" si="2"/>
        <v>44.04</v>
      </c>
      <c r="L22" s="15">
        <f t="shared" si="3"/>
        <v>81.099999999999994</v>
      </c>
    </row>
    <row r="23" spans="1:12" s="14" customFormat="1" x14ac:dyDescent="0.25">
      <c r="A23" s="15">
        <v>14</v>
      </c>
      <c r="B23" s="15" t="s">
        <v>27</v>
      </c>
      <c r="C23" s="15">
        <v>134</v>
      </c>
      <c r="D23" s="15">
        <v>2730.04</v>
      </c>
      <c r="E23" s="15">
        <v>190</v>
      </c>
      <c r="F23" s="15">
        <v>8657.0499999999993</v>
      </c>
      <c r="G23" s="15">
        <f t="shared" si="0"/>
        <v>141.79</v>
      </c>
      <c r="H23" s="15">
        <f t="shared" si="1"/>
        <v>317.10000000000002</v>
      </c>
      <c r="I23" s="15">
        <v>113</v>
      </c>
      <c r="J23" s="15">
        <v>3881.37</v>
      </c>
      <c r="K23" s="15">
        <f t="shared" si="2"/>
        <v>168.14</v>
      </c>
      <c r="L23" s="15">
        <f t="shared" si="3"/>
        <v>223.04</v>
      </c>
    </row>
    <row r="24" spans="1:12" s="14" customFormat="1" x14ac:dyDescent="0.25">
      <c r="A24" s="15">
        <v>15</v>
      </c>
      <c r="B24" s="15" t="s">
        <v>28</v>
      </c>
      <c r="C24" s="15">
        <v>0</v>
      </c>
      <c r="D24" s="15">
        <v>0</v>
      </c>
      <c r="E24" s="15">
        <v>282</v>
      </c>
      <c r="F24" s="15">
        <v>23972.7</v>
      </c>
      <c r="G24" s="15" t="e">
        <f t="shared" si="0"/>
        <v>#DIV/0!</v>
      </c>
      <c r="H24" s="15" t="e">
        <f t="shared" si="1"/>
        <v>#DIV/0!</v>
      </c>
      <c r="I24" s="15">
        <v>664</v>
      </c>
      <c r="J24" s="15">
        <v>32078.05</v>
      </c>
      <c r="K24" s="15">
        <f t="shared" si="2"/>
        <v>42.47</v>
      </c>
      <c r="L24" s="15">
        <f t="shared" si="3"/>
        <v>74.73</v>
      </c>
    </row>
    <row r="25" spans="1:12" s="14" customFormat="1" x14ac:dyDescent="0.25">
      <c r="A25" s="15">
        <v>16</v>
      </c>
      <c r="B25" s="15" t="s">
        <v>29</v>
      </c>
      <c r="C25" s="15">
        <v>3151</v>
      </c>
      <c r="D25" s="15">
        <v>21206.41</v>
      </c>
      <c r="E25" s="15">
        <v>102</v>
      </c>
      <c r="F25" s="15">
        <v>11837.48</v>
      </c>
      <c r="G25" s="15">
        <f t="shared" si="0"/>
        <v>3.24</v>
      </c>
      <c r="H25" s="15">
        <f t="shared" si="1"/>
        <v>55.82</v>
      </c>
      <c r="I25" s="15">
        <v>927</v>
      </c>
      <c r="J25" s="15">
        <v>19230.03</v>
      </c>
      <c r="K25" s="15">
        <f t="shared" si="2"/>
        <v>11</v>
      </c>
      <c r="L25" s="15">
        <f t="shared" si="3"/>
        <v>61.56</v>
      </c>
    </row>
    <row r="26" spans="1:12" s="14" customFormat="1" x14ac:dyDescent="0.25">
      <c r="A26" s="15">
        <v>17</v>
      </c>
      <c r="B26" s="15" t="s">
        <v>30</v>
      </c>
      <c r="C26" s="15">
        <v>0</v>
      </c>
      <c r="D26" s="15">
        <v>0</v>
      </c>
      <c r="E26" s="15">
        <v>154</v>
      </c>
      <c r="F26" s="15">
        <v>10699.83</v>
      </c>
      <c r="G26" s="15" t="e">
        <f t="shared" si="0"/>
        <v>#DIV/0!</v>
      </c>
      <c r="H26" s="15" t="e">
        <f t="shared" si="1"/>
        <v>#DIV/0!</v>
      </c>
      <c r="I26" s="15">
        <v>165</v>
      </c>
      <c r="J26" s="15">
        <v>6889.52</v>
      </c>
      <c r="K26" s="15">
        <f t="shared" si="2"/>
        <v>93.33</v>
      </c>
      <c r="L26" s="15">
        <f t="shared" si="3"/>
        <v>155.31</v>
      </c>
    </row>
    <row r="27" spans="1:12" s="14" customFormat="1" x14ac:dyDescent="0.25">
      <c r="A27" s="15">
        <v>18</v>
      </c>
      <c r="B27" s="15" t="s">
        <v>31</v>
      </c>
      <c r="C27" s="15">
        <v>0</v>
      </c>
      <c r="D27" s="15">
        <v>0</v>
      </c>
      <c r="E27" s="15">
        <v>628</v>
      </c>
      <c r="F27" s="15">
        <v>46030.18</v>
      </c>
      <c r="G27" s="15" t="e">
        <f t="shared" si="0"/>
        <v>#DIV/0!</v>
      </c>
      <c r="H27" s="15" t="e">
        <f t="shared" si="1"/>
        <v>#DIV/0!</v>
      </c>
      <c r="I27" s="15">
        <v>4384</v>
      </c>
      <c r="J27" s="15">
        <v>91648.33</v>
      </c>
      <c r="K27" s="15">
        <f t="shared" si="2"/>
        <v>14.32</v>
      </c>
      <c r="L27" s="15">
        <f t="shared" si="3"/>
        <v>50.22</v>
      </c>
    </row>
    <row r="28" spans="1:12" s="14" customFormat="1" x14ac:dyDescent="0.25">
      <c r="A28" s="15">
        <v>19</v>
      </c>
      <c r="B28" s="15" t="s">
        <v>32</v>
      </c>
      <c r="C28" s="15">
        <v>48</v>
      </c>
      <c r="D28" s="15">
        <v>1290</v>
      </c>
      <c r="E28" s="15">
        <v>1</v>
      </c>
      <c r="F28" s="15">
        <v>11.75</v>
      </c>
      <c r="G28" s="15">
        <f t="shared" si="0"/>
        <v>2.08</v>
      </c>
      <c r="H28" s="15">
        <f t="shared" si="1"/>
        <v>0.91</v>
      </c>
      <c r="I28" s="15">
        <v>7</v>
      </c>
      <c r="J28" s="15">
        <v>36.299999999999997</v>
      </c>
      <c r="K28" s="15">
        <f t="shared" si="2"/>
        <v>14.29</v>
      </c>
      <c r="L28" s="15">
        <f t="shared" si="3"/>
        <v>32.369999999999997</v>
      </c>
    </row>
    <row r="29" spans="1:12" s="14" customFormat="1" x14ac:dyDescent="0.25">
      <c r="A29" s="15">
        <v>20</v>
      </c>
      <c r="B29" s="15" t="s">
        <v>33</v>
      </c>
      <c r="C29" s="15">
        <v>5082</v>
      </c>
      <c r="D29" s="15">
        <v>57809.77</v>
      </c>
      <c r="E29" s="15">
        <v>310</v>
      </c>
      <c r="F29" s="15">
        <v>54674.38</v>
      </c>
      <c r="G29" s="15">
        <f t="shared" si="0"/>
        <v>6.1</v>
      </c>
      <c r="H29" s="15">
        <f t="shared" si="1"/>
        <v>94.58</v>
      </c>
      <c r="I29" s="15">
        <v>515</v>
      </c>
      <c r="J29" s="15">
        <v>51327.66</v>
      </c>
      <c r="K29" s="15">
        <f t="shared" si="2"/>
        <v>60.19</v>
      </c>
      <c r="L29" s="15">
        <f t="shared" si="3"/>
        <v>106.52</v>
      </c>
    </row>
    <row r="30" spans="1:12" s="14" customFormat="1" x14ac:dyDescent="0.25">
      <c r="A30" s="15">
        <v>21</v>
      </c>
      <c r="B30" s="15" t="s">
        <v>34</v>
      </c>
      <c r="C30" s="15">
        <v>466</v>
      </c>
      <c r="D30" s="15">
        <v>162634.13</v>
      </c>
      <c r="E30" s="15">
        <v>637</v>
      </c>
      <c r="F30" s="15">
        <v>135956.89000000001</v>
      </c>
      <c r="G30" s="15">
        <f t="shared" si="0"/>
        <v>136.69999999999999</v>
      </c>
      <c r="H30" s="15">
        <f t="shared" si="1"/>
        <v>83.6</v>
      </c>
      <c r="I30" s="15">
        <v>1175</v>
      </c>
      <c r="J30" s="15">
        <v>241918.48</v>
      </c>
      <c r="K30" s="15">
        <f t="shared" si="2"/>
        <v>54.21</v>
      </c>
      <c r="L30" s="15">
        <f t="shared" si="3"/>
        <v>56.2</v>
      </c>
    </row>
    <row r="31" spans="1:12" s="14" customFormat="1" x14ac:dyDescent="0.25">
      <c r="A31" s="15">
        <v>22</v>
      </c>
      <c r="B31" s="15" t="s">
        <v>35</v>
      </c>
      <c r="C31" s="15">
        <v>0</v>
      </c>
      <c r="D31" s="15">
        <v>0</v>
      </c>
      <c r="E31" s="15">
        <v>28</v>
      </c>
      <c r="F31" s="15">
        <v>4186.1400000000003</v>
      </c>
      <c r="G31" s="15" t="e">
        <f t="shared" si="0"/>
        <v>#DIV/0!</v>
      </c>
      <c r="H31" s="15" t="e">
        <f t="shared" si="1"/>
        <v>#DIV/0!</v>
      </c>
      <c r="I31" s="15">
        <v>15</v>
      </c>
      <c r="J31" s="15">
        <v>5543.77</v>
      </c>
      <c r="K31" s="15">
        <f t="shared" si="2"/>
        <v>186.67</v>
      </c>
      <c r="L31" s="15">
        <f t="shared" si="3"/>
        <v>75.510000000000005</v>
      </c>
    </row>
    <row r="32" spans="1:12" s="14" customFormat="1" x14ac:dyDescent="0.25">
      <c r="A32" s="15">
        <v>23</v>
      </c>
      <c r="B32" s="15" t="s">
        <v>36</v>
      </c>
      <c r="C32" s="15">
        <v>0</v>
      </c>
      <c r="D32" s="15">
        <v>0</v>
      </c>
      <c r="E32" s="15">
        <v>54</v>
      </c>
      <c r="F32" s="15">
        <v>3054.02</v>
      </c>
      <c r="G32" s="15" t="e">
        <f t="shared" si="0"/>
        <v>#DIV/0!</v>
      </c>
      <c r="H32" s="15" t="e">
        <f t="shared" si="1"/>
        <v>#DIV/0!</v>
      </c>
      <c r="I32" s="15">
        <v>147</v>
      </c>
      <c r="J32" s="15">
        <v>6170.57</v>
      </c>
      <c r="K32" s="15">
        <f t="shared" si="2"/>
        <v>36.729999999999997</v>
      </c>
      <c r="L32" s="15">
        <f t="shared" si="3"/>
        <v>49.49</v>
      </c>
    </row>
    <row r="33" spans="1:12" s="14" customFormat="1" x14ac:dyDescent="0.25">
      <c r="A33" s="15">
        <v>24</v>
      </c>
      <c r="B33" s="15" t="s">
        <v>37</v>
      </c>
      <c r="C33" s="15">
        <v>0</v>
      </c>
      <c r="D33" s="15">
        <v>0</v>
      </c>
      <c r="E33" s="15">
        <v>40</v>
      </c>
      <c r="F33" s="15">
        <v>3240.39</v>
      </c>
      <c r="G33" s="15" t="e">
        <f t="shared" si="0"/>
        <v>#DIV/0!</v>
      </c>
      <c r="H33" s="15" t="e">
        <f t="shared" si="1"/>
        <v>#DIV/0!</v>
      </c>
      <c r="I33" s="15">
        <v>93</v>
      </c>
      <c r="J33" s="15">
        <v>5743.01</v>
      </c>
      <c r="K33" s="15">
        <f t="shared" si="2"/>
        <v>43.01</v>
      </c>
      <c r="L33" s="15">
        <f t="shared" si="3"/>
        <v>56.42</v>
      </c>
    </row>
    <row r="34" spans="1:12" s="14" customFormat="1" x14ac:dyDescent="0.25">
      <c r="A34" s="15">
        <v>25</v>
      </c>
      <c r="B34" s="15" t="s">
        <v>38</v>
      </c>
      <c r="C34" s="15">
        <v>1247</v>
      </c>
      <c r="D34" s="15">
        <v>19775.47</v>
      </c>
      <c r="E34" s="15">
        <v>25</v>
      </c>
      <c r="F34" s="15">
        <v>997.33</v>
      </c>
      <c r="G34" s="15">
        <f t="shared" si="0"/>
        <v>2</v>
      </c>
      <c r="H34" s="15">
        <f t="shared" si="1"/>
        <v>5.04</v>
      </c>
      <c r="I34" s="15">
        <v>312</v>
      </c>
      <c r="J34" s="15">
        <v>1895.67</v>
      </c>
      <c r="K34" s="15">
        <f t="shared" si="2"/>
        <v>8.01</v>
      </c>
      <c r="L34" s="15">
        <f t="shared" si="3"/>
        <v>52.61</v>
      </c>
    </row>
    <row r="35" spans="1:12" s="14" customFormat="1" x14ac:dyDescent="0.25">
      <c r="A35" s="15">
        <v>26</v>
      </c>
      <c r="B35" s="15" t="s">
        <v>39</v>
      </c>
      <c r="C35" s="15">
        <v>0</v>
      </c>
      <c r="D35" s="15">
        <v>0</v>
      </c>
      <c r="E35" s="15">
        <v>49</v>
      </c>
      <c r="F35" s="15">
        <v>3195.74</v>
      </c>
      <c r="G35" s="15" t="e">
        <f t="shared" si="0"/>
        <v>#DIV/0!</v>
      </c>
      <c r="H35" s="15" t="e">
        <f t="shared" si="1"/>
        <v>#DIV/0!</v>
      </c>
      <c r="I35" s="15">
        <v>225</v>
      </c>
      <c r="J35" s="15">
        <v>4955.41</v>
      </c>
      <c r="K35" s="15">
        <f t="shared" si="2"/>
        <v>21.78</v>
      </c>
      <c r="L35" s="15">
        <f t="shared" si="3"/>
        <v>64.489999999999995</v>
      </c>
    </row>
    <row r="36" spans="1:12" s="14" customFormat="1" x14ac:dyDescent="0.25">
      <c r="A36" s="15">
        <v>27</v>
      </c>
      <c r="B36" s="15" t="s">
        <v>40</v>
      </c>
      <c r="C36" s="15">
        <v>20914</v>
      </c>
      <c r="D36" s="15">
        <v>163384.82999999999</v>
      </c>
      <c r="E36" s="15">
        <v>1417</v>
      </c>
      <c r="F36" s="15">
        <v>190033.81</v>
      </c>
      <c r="G36" s="15">
        <f t="shared" si="0"/>
        <v>6.78</v>
      </c>
      <c r="H36" s="15">
        <f t="shared" si="1"/>
        <v>116.31</v>
      </c>
      <c r="I36" s="15">
        <v>4585</v>
      </c>
      <c r="J36" s="15">
        <v>239917.69</v>
      </c>
      <c r="K36" s="15">
        <f t="shared" si="2"/>
        <v>30.91</v>
      </c>
      <c r="L36" s="15">
        <f t="shared" si="3"/>
        <v>79.209999999999994</v>
      </c>
    </row>
    <row r="37" spans="1:12" s="14" customFormat="1" x14ac:dyDescent="0.25">
      <c r="A37" s="15">
        <v>28</v>
      </c>
      <c r="B37" s="15" t="s">
        <v>41</v>
      </c>
      <c r="C37" s="15">
        <v>1677</v>
      </c>
      <c r="D37" s="15">
        <v>34007.919999999998</v>
      </c>
      <c r="E37" s="15">
        <v>73</v>
      </c>
      <c r="F37" s="15">
        <v>6549.26</v>
      </c>
      <c r="G37" s="15">
        <f t="shared" si="0"/>
        <v>4.3499999999999996</v>
      </c>
      <c r="H37" s="15">
        <f t="shared" si="1"/>
        <v>19.260000000000002</v>
      </c>
      <c r="I37" s="15">
        <v>254</v>
      </c>
      <c r="J37" s="15">
        <v>24399.23</v>
      </c>
      <c r="K37" s="15">
        <f t="shared" si="2"/>
        <v>28.74</v>
      </c>
      <c r="L37" s="15">
        <f t="shared" si="3"/>
        <v>26.84</v>
      </c>
    </row>
    <row r="38" spans="1:12" s="14" customFormat="1" x14ac:dyDescent="0.25">
      <c r="A38" s="15">
        <v>29</v>
      </c>
      <c r="B38" s="15" t="s">
        <v>42</v>
      </c>
      <c r="C38" s="15">
        <v>744</v>
      </c>
      <c r="D38" s="15">
        <v>521623.02</v>
      </c>
      <c r="E38" s="15">
        <v>1771</v>
      </c>
      <c r="F38" s="15">
        <v>194541.74</v>
      </c>
      <c r="G38" s="15">
        <f t="shared" si="0"/>
        <v>238.04</v>
      </c>
      <c r="H38" s="15">
        <f t="shared" si="1"/>
        <v>37.299999999999997</v>
      </c>
      <c r="I38" s="15">
        <v>6104</v>
      </c>
      <c r="J38" s="15">
        <v>632488.11424459994</v>
      </c>
      <c r="K38" s="15">
        <f t="shared" si="2"/>
        <v>29.01</v>
      </c>
      <c r="L38" s="15">
        <f t="shared" si="3"/>
        <v>30.76</v>
      </c>
    </row>
    <row r="39" spans="1:12" s="14" customFormat="1" x14ac:dyDescent="0.25">
      <c r="A39" s="15">
        <v>30</v>
      </c>
      <c r="B39" s="15" t="s">
        <v>43</v>
      </c>
      <c r="C39" s="15">
        <v>0</v>
      </c>
      <c r="D39" s="15">
        <v>0</v>
      </c>
      <c r="E39" s="15">
        <v>98</v>
      </c>
      <c r="F39" s="15">
        <v>24307.99</v>
      </c>
      <c r="G39" s="15" t="e">
        <f t="shared" si="0"/>
        <v>#DIV/0!</v>
      </c>
      <c r="H39" s="15" t="e">
        <f t="shared" si="1"/>
        <v>#DIV/0!</v>
      </c>
      <c r="I39" s="15">
        <v>288</v>
      </c>
      <c r="J39" s="15">
        <v>7567.41</v>
      </c>
      <c r="K39" s="15">
        <f t="shared" si="2"/>
        <v>34.03</v>
      </c>
      <c r="L39" s="15">
        <f t="shared" si="3"/>
        <v>321.22000000000003</v>
      </c>
    </row>
    <row r="40" spans="1:12" s="14" customFormat="1" x14ac:dyDescent="0.25">
      <c r="A40" s="15">
        <v>31</v>
      </c>
      <c r="B40" s="15" t="s">
        <v>44</v>
      </c>
      <c r="C40" s="15">
        <v>0</v>
      </c>
      <c r="D40" s="15">
        <v>0</v>
      </c>
      <c r="E40" s="15">
        <v>0</v>
      </c>
      <c r="F40" s="15">
        <v>0</v>
      </c>
      <c r="G40" s="15" t="e">
        <f t="shared" si="0"/>
        <v>#DIV/0!</v>
      </c>
      <c r="H40" s="15" t="e">
        <f t="shared" si="1"/>
        <v>#DIV/0!</v>
      </c>
      <c r="I40" s="15">
        <v>39</v>
      </c>
      <c r="J40" s="15">
        <v>260.95999999999998</v>
      </c>
      <c r="K40" s="15">
        <f t="shared" si="2"/>
        <v>0</v>
      </c>
      <c r="L40" s="15">
        <f t="shared" si="3"/>
        <v>0</v>
      </c>
    </row>
    <row r="41" spans="1:12" s="14" customFormat="1" x14ac:dyDescent="0.25">
      <c r="A41" s="15">
        <v>32</v>
      </c>
      <c r="B41" s="15" t="s">
        <v>45</v>
      </c>
      <c r="C41" s="15">
        <v>4282</v>
      </c>
      <c r="D41" s="15">
        <v>128785.25</v>
      </c>
      <c r="E41" s="15">
        <v>1565</v>
      </c>
      <c r="F41" s="15">
        <v>142391.42000000001</v>
      </c>
      <c r="G41" s="15">
        <f t="shared" si="0"/>
        <v>36.549999999999997</v>
      </c>
      <c r="H41" s="15">
        <f t="shared" si="1"/>
        <v>110.57</v>
      </c>
      <c r="I41" s="15">
        <v>2939</v>
      </c>
      <c r="J41" s="15">
        <v>219018.68</v>
      </c>
      <c r="K41" s="15">
        <f t="shared" si="2"/>
        <v>53.25</v>
      </c>
      <c r="L41" s="15">
        <f t="shared" si="3"/>
        <v>65.010000000000005</v>
      </c>
    </row>
    <row r="42" spans="1:12" s="14" customFormat="1" x14ac:dyDescent="0.25">
      <c r="A42" s="15">
        <v>33</v>
      </c>
      <c r="B42" s="15" t="s">
        <v>46</v>
      </c>
      <c r="C42" s="15">
        <v>178</v>
      </c>
      <c r="D42" s="15">
        <v>26274</v>
      </c>
      <c r="E42" s="15">
        <v>320</v>
      </c>
      <c r="F42" s="15">
        <v>42289.94</v>
      </c>
      <c r="G42" s="15">
        <f t="shared" si="0"/>
        <v>179.78</v>
      </c>
      <c r="H42" s="15">
        <f t="shared" si="1"/>
        <v>160.96</v>
      </c>
      <c r="I42" s="15">
        <v>646</v>
      </c>
      <c r="J42" s="15">
        <v>63730.95</v>
      </c>
      <c r="K42" s="15">
        <f t="shared" si="2"/>
        <v>49.54</v>
      </c>
      <c r="L42" s="15">
        <f t="shared" si="3"/>
        <v>66.36</v>
      </c>
    </row>
    <row r="43" spans="1:12" s="14" customFormat="1" x14ac:dyDescent="0.25">
      <c r="A43" s="38" t="s">
        <v>47</v>
      </c>
      <c r="B43" s="39"/>
      <c r="C43" s="15">
        <f>SUM(C10:C42)</f>
        <v>48335</v>
      </c>
      <c r="D43" s="15">
        <f>SUM(D10:D42)</f>
        <v>1701091.85</v>
      </c>
      <c r="E43" s="15">
        <f>SUM(E10:E42)</f>
        <v>12904</v>
      </c>
      <c r="F43" s="15">
        <f>SUM(F10:F42)</f>
        <v>1884042.7299999995</v>
      </c>
      <c r="G43" s="15">
        <f t="shared" si="0"/>
        <v>26.7</v>
      </c>
      <c r="H43" s="15">
        <f t="shared" si="1"/>
        <v>110.75</v>
      </c>
      <c r="I43" s="15">
        <f>SUM(I10:I42)</f>
        <v>36574</v>
      </c>
      <c r="J43" s="15">
        <f>SUM(J10:J42)</f>
        <v>3124119.394244601</v>
      </c>
      <c r="K43" s="15" t="e">
        <f>SUM(K10:K42)</f>
        <v>#DIV/0!</v>
      </c>
      <c r="L43" s="15">
        <f>ROUND((E43/I43)*100,2)</f>
        <v>35.28</v>
      </c>
    </row>
    <row r="44" spans="1:12" s="14" customFormat="1" x14ac:dyDescent="0.25">
      <c r="A44" s="15"/>
      <c r="B44" s="15" t="s">
        <v>48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ageMargins left="0.7" right="0.7" top="0.75" bottom="0.75" header="0.3" footer="0.3"/>
  <pageSetup paperSize="9" orientation="portrait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3" sqref="A3:J3"/>
    </sheetView>
  </sheetViews>
  <sheetFormatPr defaultRowHeight="15" x14ac:dyDescent="0.25"/>
  <cols>
    <col min="1" max="1" width="8" style="9" customWidth="1"/>
    <col min="2" max="2" width="31.42578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7" t="s">
        <v>68</v>
      </c>
      <c r="B1" s="27"/>
      <c r="C1" s="27"/>
      <c r="D1" s="27"/>
      <c r="E1" s="27"/>
      <c r="F1" s="27"/>
      <c r="G1" s="27"/>
      <c r="H1" s="27"/>
      <c r="I1" s="27"/>
      <c r="J1" s="27"/>
    </row>
    <row r="3" spans="1:12" ht="19.5" x14ac:dyDescent="0.25">
      <c r="A3" s="43" t="s">
        <v>77</v>
      </c>
      <c r="B3" s="43"/>
      <c r="C3" s="43"/>
      <c r="D3" s="43"/>
      <c r="E3" s="43"/>
      <c r="F3" s="43"/>
      <c r="G3" s="43"/>
      <c r="H3" s="43"/>
      <c r="I3" s="43"/>
      <c r="J3" s="43"/>
      <c r="K3" s="10"/>
    </row>
    <row r="4" spans="1:12" ht="19.5" x14ac:dyDescent="0.25">
      <c r="A4" s="43" t="s">
        <v>53</v>
      </c>
      <c r="B4" s="43"/>
      <c r="C4" s="43"/>
      <c r="D4" s="43"/>
      <c r="E4" s="43"/>
      <c r="F4" s="43"/>
      <c r="G4" s="43"/>
      <c r="H4" s="43"/>
      <c r="I4" s="43"/>
      <c r="J4" s="43"/>
      <c r="K4" s="10"/>
    </row>
    <row r="5" spans="1:12" ht="19.5" x14ac:dyDescent="0.4">
      <c r="A5" s="1" t="s">
        <v>80</v>
      </c>
      <c r="B5" s="3"/>
      <c r="D5" s="10"/>
      <c r="E5" s="10"/>
      <c r="F5" s="10"/>
      <c r="G5" s="10"/>
      <c r="H5" s="10"/>
      <c r="I5" s="6" t="s">
        <v>3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42" t="s">
        <v>4</v>
      </c>
      <c r="L6" s="42"/>
    </row>
    <row r="7" spans="1:12" ht="15.75" customHeight="1" x14ac:dyDescent="0.25">
      <c r="A7" s="44" t="s">
        <v>71</v>
      </c>
      <c r="B7" s="46" t="s">
        <v>6</v>
      </c>
      <c r="C7" s="23" t="str">
        <f>ACP!C7</f>
        <v>Target 2020 - 21</v>
      </c>
      <c r="D7" s="24"/>
      <c r="E7" s="48" t="s">
        <v>8</v>
      </c>
      <c r="F7" s="47"/>
      <c r="G7" s="48" t="s">
        <v>9</v>
      </c>
      <c r="H7" s="49"/>
      <c r="I7" s="48" t="s">
        <v>72</v>
      </c>
      <c r="J7" s="49"/>
      <c r="K7" s="40" t="s">
        <v>11</v>
      </c>
      <c r="L7" s="40"/>
    </row>
    <row r="8" spans="1:12" ht="31.5" customHeight="1" x14ac:dyDescent="0.25">
      <c r="A8" s="45"/>
      <c r="B8" s="47"/>
      <c r="C8" s="24"/>
      <c r="D8" s="24"/>
      <c r="E8" s="47"/>
      <c r="F8" s="47"/>
      <c r="G8" s="49"/>
      <c r="H8" s="49"/>
      <c r="I8" s="47"/>
      <c r="J8" s="47"/>
      <c r="K8" s="41"/>
      <c r="L8" s="41"/>
    </row>
    <row r="9" spans="1:12" ht="15.75" x14ac:dyDescent="0.25">
      <c r="A9" s="11"/>
      <c r="B9" s="8"/>
      <c r="C9" s="11" t="s">
        <v>12</v>
      </c>
      <c r="D9" s="11" t="s">
        <v>13</v>
      </c>
      <c r="E9" s="11" t="s">
        <v>12</v>
      </c>
      <c r="F9" s="11" t="s">
        <v>13</v>
      </c>
      <c r="G9" s="11" t="s">
        <v>12</v>
      </c>
      <c r="H9" s="11" t="s">
        <v>13</v>
      </c>
      <c r="I9" s="11" t="s">
        <v>12</v>
      </c>
      <c r="J9" s="11" t="s">
        <v>13</v>
      </c>
      <c r="K9" s="13" t="s">
        <v>12</v>
      </c>
      <c r="L9" s="13" t="s">
        <v>13</v>
      </c>
    </row>
    <row r="10" spans="1:12" s="14" customFormat="1" x14ac:dyDescent="0.25">
      <c r="A10" s="15">
        <v>1</v>
      </c>
      <c r="B10" s="15" t="s">
        <v>14</v>
      </c>
      <c r="C10" s="15">
        <v>1038</v>
      </c>
      <c r="D10" s="15">
        <v>4338.63</v>
      </c>
      <c r="E10" s="15">
        <v>1059</v>
      </c>
      <c r="F10" s="15">
        <v>3644.18</v>
      </c>
      <c r="G10" s="15">
        <f t="shared" ref="G10:G43" si="0">ROUND((E10/C10)*100,2)</f>
        <v>102.02</v>
      </c>
      <c r="H10" s="15">
        <f t="shared" ref="H10:H43" si="1">ROUND((F10/D10)*100,2)</f>
        <v>83.99</v>
      </c>
      <c r="I10" s="15">
        <v>977</v>
      </c>
      <c r="J10" s="15">
        <v>17599.45</v>
      </c>
      <c r="K10" s="15">
        <f t="shared" ref="K10:K42" si="2">ROUND((E10/I10)*100,2)</f>
        <v>108.39</v>
      </c>
      <c r="L10" s="15">
        <f t="shared" ref="L10:L42" si="3">ROUND((F10/J10)*100,2)</f>
        <v>20.71</v>
      </c>
    </row>
    <row r="11" spans="1:12" s="14" customFormat="1" x14ac:dyDescent="0.25">
      <c r="A11" s="15">
        <v>2</v>
      </c>
      <c r="B11" s="15" t="s">
        <v>15</v>
      </c>
      <c r="C11" s="15">
        <v>900</v>
      </c>
      <c r="D11" s="15">
        <v>2260</v>
      </c>
      <c r="E11" s="15">
        <v>76</v>
      </c>
      <c r="F11" s="15">
        <v>0.85</v>
      </c>
      <c r="G11" s="15">
        <f t="shared" si="0"/>
        <v>8.44</v>
      </c>
      <c r="H11" s="15">
        <f t="shared" si="1"/>
        <v>0.04</v>
      </c>
      <c r="I11" s="15">
        <v>89</v>
      </c>
      <c r="J11" s="15">
        <v>195.77</v>
      </c>
      <c r="K11" s="15">
        <f t="shared" si="2"/>
        <v>85.39</v>
      </c>
      <c r="L11" s="15">
        <f t="shared" si="3"/>
        <v>0.43</v>
      </c>
    </row>
    <row r="12" spans="1:12" s="14" customFormat="1" x14ac:dyDescent="0.25">
      <c r="A12" s="15">
        <v>3</v>
      </c>
      <c r="B12" s="15" t="s">
        <v>16</v>
      </c>
      <c r="C12" s="15">
        <v>0</v>
      </c>
      <c r="D12" s="15">
        <v>0</v>
      </c>
      <c r="E12" s="15">
        <v>184</v>
      </c>
      <c r="F12" s="15">
        <v>507.23</v>
      </c>
      <c r="G12" s="15" t="e">
        <f t="shared" si="0"/>
        <v>#DIV/0!</v>
      </c>
      <c r="H12" s="15" t="e">
        <f t="shared" si="1"/>
        <v>#DIV/0!</v>
      </c>
      <c r="I12" s="15">
        <v>221</v>
      </c>
      <c r="J12" s="15">
        <v>1142.58</v>
      </c>
      <c r="K12" s="15">
        <f t="shared" si="2"/>
        <v>83.26</v>
      </c>
      <c r="L12" s="15">
        <f t="shared" si="3"/>
        <v>44.39</v>
      </c>
    </row>
    <row r="13" spans="1:12" s="14" customFormat="1" x14ac:dyDescent="0.25">
      <c r="A13" s="15">
        <v>4</v>
      </c>
      <c r="B13" s="15" t="s">
        <v>17</v>
      </c>
      <c r="C13" s="15">
        <v>254</v>
      </c>
      <c r="D13" s="15">
        <v>1459.59</v>
      </c>
      <c r="E13" s="15">
        <v>5</v>
      </c>
      <c r="F13" s="15">
        <v>17.27</v>
      </c>
      <c r="G13" s="15">
        <f t="shared" si="0"/>
        <v>1.97</v>
      </c>
      <c r="H13" s="15">
        <f t="shared" si="1"/>
        <v>1.18</v>
      </c>
      <c r="I13" s="15">
        <v>70</v>
      </c>
      <c r="J13" s="15">
        <v>45.73</v>
      </c>
      <c r="K13" s="15">
        <f t="shared" si="2"/>
        <v>7.14</v>
      </c>
      <c r="L13" s="15">
        <f t="shared" si="3"/>
        <v>37.770000000000003</v>
      </c>
    </row>
    <row r="14" spans="1:12" s="14" customFormat="1" x14ac:dyDescent="0.25">
      <c r="A14" s="15">
        <v>5</v>
      </c>
      <c r="B14" s="15" t="s">
        <v>18</v>
      </c>
      <c r="C14" s="15">
        <v>384</v>
      </c>
      <c r="D14" s="15">
        <v>2185</v>
      </c>
      <c r="E14" s="15">
        <v>19</v>
      </c>
      <c r="F14" s="15">
        <v>10.92</v>
      </c>
      <c r="G14" s="15">
        <f t="shared" si="0"/>
        <v>4.95</v>
      </c>
      <c r="H14" s="15">
        <f t="shared" si="1"/>
        <v>0.5</v>
      </c>
      <c r="I14" s="15">
        <v>162</v>
      </c>
      <c r="J14" s="15">
        <v>241.13</v>
      </c>
      <c r="K14" s="15">
        <f t="shared" si="2"/>
        <v>11.73</v>
      </c>
      <c r="L14" s="15">
        <f t="shared" si="3"/>
        <v>4.53</v>
      </c>
    </row>
    <row r="15" spans="1:12" s="14" customFormat="1" x14ac:dyDescent="0.25">
      <c r="A15" s="15">
        <v>6</v>
      </c>
      <c r="B15" s="15" t="s">
        <v>19</v>
      </c>
      <c r="C15" s="15">
        <v>0</v>
      </c>
      <c r="D15" s="15">
        <v>0</v>
      </c>
      <c r="E15" s="15">
        <v>90</v>
      </c>
      <c r="F15" s="15">
        <v>0.32</v>
      </c>
      <c r="G15" s="15" t="e">
        <f t="shared" si="0"/>
        <v>#DIV/0!</v>
      </c>
      <c r="H15" s="15" t="e">
        <f t="shared" si="1"/>
        <v>#DIV/0!</v>
      </c>
      <c r="I15" s="15">
        <v>99</v>
      </c>
      <c r="J15" s="15">
        <v>113.44</v>
      </c>
      <c r="K15" s="15">
        <f t="shared" si="2"/>
        <v>90.91</v>
      </c>
      <c r="L15" s="15">
        <f t="shared" si="3"/>
        <v>0.28000000000000003</v>
      </c>
    </row>
    <row r="16" spans="1:12" s="14" customFormat="1" x14ac:dyDescent="0.25">
      <c r="A16" s="15">
        <v>7</v>
      </c>
      <c r="B16" s="15" t="s">
        <v>20</v>
      </c>
      <c r="C16" s="15">
        <v>6795</v>
      </c>
      <c r="D16" s="15">
        <v>67945</v>
      </c>
      <c r="E16" s="15">
        <v>95</v>
      </c>
      <c r="F16" s="15">
        <v>388.44</v>
      </c>
      <c r="G16" s="15">
        <f t="shared" si="0"/>
        <v>1.4</v>
      </c>
      <c r="H16" s="15">
        <f t="shared" si="1"/>
        <v>0.56999999999999995</v>
      </c>
      <c r="I16" s="15">
        <v>99</v>
      </c>
      <c r="J16" s="15">
        <v>747.98</v>
      </c>
      <c r="K16" s="15">
        <f t="shared" si="2"/>
        <v>95.96</v>
      </c>
      <c r="L16" s="15">
        <f t="shared" si="3"/>
        <v>51.93</v>
      </c>
    </row>
    <row r="17" spans="1:12" s="14" customFormat="1" x14ac:dyDescent="0.25">
      <c r="A17" s="15">
        <v>8</v>
      </c>
      <c r="B17" s="15" t="s">
        <v>21</v>
      </c>
      <c r="C17" s="15">
        <v>0</v>
      </c>
      <c r="D17" s="15">
        <v>0</v>
      </c>
      <c r="E17" s="15">
        <v>0</v>
      </c>
      <c r="F17" s="15">
        <v>0</v>
      </c>
      <c r="G17" s="15" t="e">
        <f t="shared" si="0"/>
        <v>#DIV/0!</v>
      </c>
      <c r="H17" s="15" t="e">
        <f t="shared" si="1"/>
        <v>#DIV/0!</v>
      </c>
      <c r="I17" s="15">
        <v>1</v>
      </c>
      <c r="J17" s="15">
        <v>0.1</v>
      </c>
      <c r="K17" s="15">
        <f t="shared" si="2"/>
        <v>0</v>
      </c>
      <c r="L17" s="15">
        <f t="shared" si="3"/>
        <v>0</v>
      </c>
    </row>
    <row r="18" spans="1:12" s="14" customFormat="1" x14ac:dyDescent="0.25">
      <c r="A18" s="15">
        <v>9</v>
      </c>
      <c r="B18" s="15" t="s">
        <v>22</v>
      </c>
      <c r="C18" s="15">
        <v>0</v>
      </c>
      <c r="D18" s="15">
        <v>0</v>
      </c>
      <c r="E18" s="15">
        <v>15</v>
      </c>
      <c r="F18" s="15">
        <v>0.84</v>
      </c>
      <c r="G18" s="15" t="e">
        <f t="shared" si="0"/>
        <v>#DIV/0!</v>
      </c>
      <c r="H18" s="15" t="e">
        <f t="shared" si="1"/>
        <v>#DIV/0!</v>
      </c>
      <c r="I18" s="15">
        <v>22</v>
      </c>
      <c r="J18" s="15">
        <v>41.58</v>
      </c>
      <c r="K18" s="15">
        <f t="shared" si="2"/>
        <v>68.180000000000007</v>
      </c>
      <c r="L18" s="15">
        <f t="shared" si="3"/>
        <v>2.02</v>
      </c>
    </row>
    <row r="19" spans="1:12" s="14" customFormat="1" x14ac:dyDescent="0.25">
      <c r="A19" s="15">
        <v>10</v>
      </c>
      <c r="B19" s="15" t="s">
        <v>23</v>
      </c>
      <c r="C19" s="15">
        <v>0</v>
      </c>
      <c r="D19" s="15">
        <v>0</v>
      </c>
      <c r="E19" s="15">
        <v>23</v>
      </c>
      <c r="F19" s="15">
        <v>9.17</v>
      </c>
      <c r="G19" s="15" t="e">
        <f t="shared" si="0"/>
        <v>#DIV/0!</v>
      </c>
      <c r="H19" s="15" t="e">
        <f t="shared" si="1"/>
        <v>#DIV/0!</v>
      </c>
      <c r="I19" s="15">
        <v>39</v>
      </c>
      <c r="J19" s="15">
        <v>69.989999999999995</v>
      </c>
      <c r="K19" s="15">
        <f t="shared" si="2"/>
        <v>58.97</v>
      </c>
      <c r="L19" s="15">
        <f t="shared" si="3"/>
        <v>13.1</v>
      </c>
    </row>
    <row r="20" spans="1:12" s="14" customFormat="1" x14ac:dyDescent="0.25">
      <c r="A20" s="15">
        <v>11</v>
      </c>
      <c r="B20" s="15" t="s">
        <v>24</v>
      </c>
      <c r="C20" s="15">
        <v>0</v>
      </c>
      <c r="D20" s="15">
        <v>0</v>
      </c>
      <c r="E20" s="15">
        <v>2</v>
      </c>
      <c r="F20" s="15">
        <v>2.71</v>
      </c>
      <c r="G20" s="15" t="e">
        <f t="shared" si="0"/>
        <v>#DIV/0!</v>
      </c>
      <c r="H20" s="15" t="e">
        <f t="shared" si="1"/>
        <v>#DIV/0!</v>
      </c>
      <c r="I20" s="15">
        <v>6</v>
      </c>
      <c r="J20" s="15">
        <v>8.69</v>
      </c>
      <c r="K20" s="15">
        <f t="shared" si="2"/>
        <v>33.33</v>
      </c>
      <c r="L20" s="15">
        <f t="shared" si="3"/>
        <v>31.19</v>
      </c>
    </row>
    <row r="21" spans="1:12" s="14" customFormat="1" x14ac:dyDescent="0.25">
      <c r="A21" s="15">
        <v>12</v>
      </c>
      <c r="B21" s="15" t="s">
        <v>25</v>
      </c>
      <c r="C21" s="15">
        <v>0</v>
      </c>
      <c r="D21" s="15">
        <v>0</v>
      </c>
      <c r="E21" s="15">
        <v>148</v>
      </c>
      <c r="F21" s="15">
        <v>0.83</v>
      </c>
      <c r="G21" s="15" t="e">
        <f t="shared" si="0"/>
        <v>#DIV/0!</v>
      </c>
      <c r="H21" s="15" t="e">
        <f t="shared" si="1"/>
        <v>#DIV/0!</v>
      </c>
      <c r="I21" s="15">
        <v>102</v>
      </c>
      <c r="J21" s="15">
        <v>132.38999999999999</v>
      </c>
      <c r="K21" s="15">
        <f t="shared" si="2"/>
        <v>145.1</v>
      </c>
      <c r="L21" s="15">
        <f t="shared" si="3"/>
        <v>0.63</v>
      </c>
    </row>
    <row r="22" spans="1:12" s="14" customFormat="1" x14ac:dyDescent="0.25">
      <c r="A22" s="15">
        <v>13</v>
      </c>
      <c r="B22" s="15" t="s">
        <v>26</v>
      </c>
      <c r="C22" s="15">
        <v>478</v>
      </c>
      <c r="D22" s="15">
        <v>9859.59</v>
      </c>
      <c r="E22" s="15">
        <v>177</v>
      </c>
      <c r="F22" s="15">
        <v>75.61</v>
      </c>
      <c r="G22" s="15">
        <f t="shared" si="0"/>
        <v>37.03</v>
      </c>
      <c r="H22" s="15">
        <f t="shared" si="1"/>
        <v>0.77</v>
      </c>
      <c r="I22" s="15">
        <v>220</v>
      </c>
      <c r="J22" s="15">
        <v>519.11</v>
      </c>
      <c r="K22" s="15">
        <f t="shared" si="2"/>
        <v>80.45</v>
      </c>
      <c r="L22" s="15">
        <f t="shared" si="3"/>
        <v>14.57</v>
      </c>
    </row>
    <row r="23" spans="1:12" s="14" customFormat="1" x14ac:dyDescent="0.25">
      <c r="A23" s="15">
        <v>14</v>
      </c>
      <c r="B23" s="15" t="s">
        <v>27</v>
      </c>
      <c r="C23" s="15">
        <v>1977</v>
      </c>
      <c r="D23" s="15">
        <v>6833.86</v>
      </c>
      <c r="E23" s="15">
        <v>28</v>
      </c>
      <c r="F23" s="15">
        <v>0.14000000000000001</v>
      </c>
      <c r="G23" s="15">
        <f t="shared" si="0"/>
        <v>1.42</v>
      </c>
      <c r="H23" s="15">
        <f t="shared" si="1"/>
        <v>0</v>
      </c>
      <c r="I23" s="15">
        <v>33</v>
      </c>
      <c r="J23" s="15">
        <v>166.78</v>
      </c>
      <c r="K23" s="15">
        <f t="shared" si="2"/>
        <v>84.85</v>
      </c>
      <c r="L23" s="15">
        <f t="shared" si="3"/>
        <v>0.08</v>
      </c>
    </row>
    <row r="24" spans="1:12" s="14" customFormat="1" x14ac:dyDescent="0.25">
      <c r="A24" s="15">
        <v>15</v>
      </c>
      <c r="B24" s="15" t="s">
        <v>28</v>
      </c>
      <c r="C24" s="15">
        <v>5</v>
      </c>
      <c r="D24" s="15">
        <v>38.85</v>
      </c>
      <c r="E24" s="15">
        <v>307</v>
      </c>
      <c r="F24" s="15">
        <v>58.85</v>
      </c>
      <c r="G24" s="15">
        <f t="shared" si="0"/>
        <v>6140</v>
      </c>
      <c r="H24" s="15">
        <f t="shared" si="1"/>
        <v>151.47999999999999</v>
      </c>
      <c r="I24" s="15">
        <v>324</v>
      </c>
      <c r="J24" s="15">
        <v>955.6</v>
      </c>
      <c r="K24" s="15">
        <f t="shared" si="2"/>
        <v>94.75</v>
      </c>
      <c r="L24" s="15">
        <f t="shared" si="3"/>
        <v>6.16</v>
      </c>
    </row>
    <row r="25" spans="1:12" s="14" customFormat="1" x14ac:dyDescent="0.25">
      <c r="A25" s="15">
        <v>16</v>
      </c>
      <c r="B25" s="15" t="s">
        <v>29</v>
      </c>
      <c r="C25" s="15">
        <v>1918</v>
      </c>
      <c r="D25" s="15">
        <v>8439.8700000000008</v>
      </c>
      <c r="E25" s="15">
        <v>179</v>
      </c>
      <c r="F25" s="15">
        <v>1.53</v>
      </c>
      <c r="G25" s="15">
        <f t="shared" si="0"/>
        <v>9.33</v>
      </c>
      <c r="H25" s="15">
        <f t="shared" si="1"/>
        <v>0.02</v>
      </c>
      <c r="I25" s="15">
        <v>155</v>
      </c>
      <c r="J25" s="15">
        <v>208.55</v>
      </c>
      <c r="K25" s="15">
        <f t="shared" si="2"/>
        <v>115.48</v>
      </c>
      <c r="L25" s="15">
        <f t="shared" si="3"/>
        <v>0.73</v>
      </c>
    </row>
    <row r="26" spans="1:12" s="14" customFormat="1" x14ac:dyDescent="0.25">
      <c r="A26" s="15">
        <v>17</v>
      </c>
      <c r="B26" s="15" t="s">
        <v>30</v>
      </c>
      <c r="C26" s="15">
        <v>0</v>
      </c>
      <c r="D26" s="15">
        <v>0</v>
      </c>
      <c r="E26" s="15">
        <v>38</v>
      </c>
      <c r="F26" s="15">
        <v>13.95</v>
      </c>
      <c r="G26" s="15" t="e">
        <f t="shared" si="0"/>
        <v>#DIV/0!</v>
      </c>
      <c r="H26" s="15" t="e">
        <f t="shared" si="1"/>
        <v>#DIV/0!</v>
      </c>
      <c r="I26" s="15">
        <v>71</v>
      </c>
      <c r="J26" s="15">
        <v>184.75</v>
      </c>
      <c r="K26" s="15">
        <f t="shared" si="2"/>
        <v>53.52</v>
      </c>
      <c r="L26" s="15">
        <f t="shared" si="3"/>
        <v>7.55</v>
      </c>
    </row>
    <row r="27" spans="1:12" s="14" customFormat="1" x14ac:dyDescent="0.25">
      <c r="A27" s="15">
        <v>18</v>
      </c>
      <c r="B27" s="15" t="s">
        <v>31</v>
      </c>
      <c r="C27" s="15">
        <v>0</v>
      </c>
      <c r="D27" s="15">
        <v>0</v>
      </c>
      <c r="E27" s="15">
        <v>233</v>
      </c>
      <c r="F27" s="15">
        <v>175.06</v>
      </c>
      <c r="G27" s="15" t="e">
        <f t="shared" si="0"/>
        <v>#DIV/0!</v>
      </c>
      <c r="H27" s="15" t="e">
        <f t="shared" si="1"/>
        <v>#DIV/0!</v>
      </c>
      <c r="I27" s="15">
        <v>452</v>
      </c>
      <c r="J27" s="15">
        <v>1165.9000000000001</v>
      </c>
      <c r="K27" s="15">
        <f t="shared" si="2"/>
        <v>51.55</v>
      </c>
      <c r="L27" s="15">
        <f t="shared" si="3"/>
        <v>15.02</v>
      </c>
    </row>
    <row r="28" spans="1:12" s="14" customFormat="1" x14ac:dyDescent="0.25">
      <c r="A28" s="15">
        <v>19</v>
      </c>
      <c r="B28" s="15" t="s">
        <v>32</v>
      </c>
      <c r="C28" s="15">
        <v>0</v>
      </c>
      <c r="D28" s="15">
        <v>0</v>
      </c>
      <c r="E28" s="15">
        <v>2</v>
      </c>
      <c r="F28" s="15">
        <v>1.75</v>
      </c>
      <c r="G28" s="15" t="e">
        <f t="shared" si="0"/>
        <v>#DIV/0!</v>
      </c>
      <c r="H28" s="15" t="e">
        <f t="shared" si="1"/>
        <v>#DIV/0!</v>
      </c>
      <c r="I28" s="15">
        <v>7</v>
      </c>
      <c r="J28" s="15">
        <v>23.78</v>
      </c>
      <c r="K28" s="15">
        <f t="shared" si="2"/>
        <v>28.57</v>
      </c>
      <c r="L28" s="15">
        <f t="shared" si="3"/>
        <v>7.36</v>
      </c>
    </row>
    <row r="29" spans="1:12" s="14" customFormat="1" x14ac:dyDescent="0.25">
      <c r="A29" s="15">
        <v>20</v>
      </c>
      <c r="B29" s="15" t="s">
        <v>33</v>
      </c>
      <c r="C29" s="15">
        <v>1030</v>
      </c>
      <c r="D29" s="15">
        <v>6965.05</v>
      </c>
      <c r="E29" s="15">
        <v>86</v>
      </c>
      <c r="F29" s="15">
        <v>145.6</v>
      </c>
      <c r="G29" s="15">
        <f t="shared" si="0"/>
        <v>8.35</v>
      </c>
      <c r="H29" s="15">
        <f t="shared" si="1"/>
        <v>2.09</v>
      </c>
      <c r="I29" s="15">
        <v>257</v>
      </c>
      <c r="J29" s="15">
        <v>281.92</v>
      </c>
      <c r="K29" s="15">
        <f t="shared" si="2"/>
        <v>33.46</v>
      </c>
      <c r="L29" s="15">
        <f t="shared" si="3"/>
        <v>51.65</v>
      </c>
    </row>
    <row r="30" spans="1:12" s="14" customFormat="1" x14ac:dyDescent="0.25">
      <c r="A30" s="15">
        <v>21</v>
      </c>
      <c r="B30" s="15" t="s">
        <v>34</v>
      </c>
      <c r="C30" s="15">
        <v>94</v>
      </c>
      <c r="D30" s="15">
        <v>145.52000000000001</v>
      </c>
      <c r="E30" s="15">
        <v>62</v>
      </c>
      <c r="F30" s="15">
        <v>5.04</v>
      </c>
      <c r="G30" s="15">
        <f t="shared" si="0"/>
        <v>65.959999999999994</v>
      </c>
      <c r="H30" s="15">
        <f t="shared" si="1"/>
        <v>3.46</v>
      </c>
      <c r="I30" s="15">
        <v>49</v>
      </c>
      <c r="J30" s="15">
        <v>389.34</v>
      </c>
      <c r="K30" s="15">
        <f t="shared" si="2"/>
        <v>126.53</v>
      </c>
      <c r="L30" s="15">
        <f t="shared" si="3"/>
        <v>1.29</v>
      </c>
    </row>
    <row r="31" spans="1:12" s="14" customFormat="1" x14ac:dyDescent="0.25">
      <c r="A31" s="15">
        <v>22</v>
      </c>
      <c r="B31" s="15" t="s">
        <v>35</v>
      </c>
      <c r="C31" s="15">
        <v>0</v>
      </c>
      <c r="D31" s="15">
        <v>0</v>
      </c>
      <c r="E31" s="15">
        <v>7</v>
      </c>
      <c r="F31" s="15">
        <v>13.38</v>
      </c>
      <c r="G31" s="15" t="e">
        <f t="shared" si="0"/>
        <v>#DIV/0!</v>
      </c>
      <c r="H31" s="15" t="e">
        <f t="shared" si="1"/>
        <v>#DIV/0!</v>
      </c>
      <c r="I31" s="15">
        <v>13</v>
      </c>
      <c r="J31" s="15">
        <v>38.72</v>
      </c>
      <c r="K31" s="15">
        <f t="shared" si="2"/>
        <v>53.85</v>
      </c>
      <c r="L31" s="15">
        <f t="shared" si="3"/>
        <v>34.56</v>
      </c>
    </row>
    <row r="32" spans="1:12" s="14" customFormat="1" x14ac:dyDescent="0.25">
      <c r="A32" s="15">
        <v>23</v>
      </c>
      <c r="B32" s="15" t="s">
        <v>36</v>
      </c>
      <c r="C32" s="15">
        <v>0</v>
      </c>
      <c r="D32" s="15">
        <v>0</v>
      </c>
      <c r="E32" s="15">
        <v>127</v>
      </c>
      <c r="F32" s="15">
        <v>63.8</v>
      </c>
      <c r="G32" s="15" t="e">
        <f t="shared" si="0"/>
        <v>#DIV/0!</v>
      </c>
      <c r="H32" s="15" t="e">
        <f t="shared" si="1"/>
        <v>#DIV/0!</v>
      </c>
      <c r="I32" s="15">
        <v>134</v>
      </c>
      <c r="J32" s="15">
        <v>364.23</v>
      </c>
      <c r="K32" s="15">
        <f t="shared" si="2"/>
        <v>94.78</v>
      </c>
      <c r="L32" s="15">
        <f t="shared" si="3"/>
        <v>17.52</v>
      </c>
    </row>
    <row r="33" spans="1:12" s="14" customFormat="1" x14ac:dyDescent="0.25">
      <c r="A33" s="15">
        <v>24</v>
      </c>
      <c r="B33" s="15" t="s">
        <v>37</v>
      </c>
      <c r="C33" s="15">
        <v>0</v>
      </c>
      <c r="D33" s="15">
        <v>0</v>
      </c>
      <c r="E33" s="15">
        <v>20</v>
      </c>
      <c r="F33" s="15">
        <v>0.9</v>
      </c>
      <c r="G33" s="15" t="e">
        <f t="shared" si="0"/>
        <v>#DIV/0!</v>
      </c>
      <c r="H33" s="15" t="e">
        <f t="shared" si="1"/>
        <v>#DIV/0!</v>
      </c>
      <c r="I33" s="15">
        <v>36</v>
      </c>
      <c r="J33" s="15">
        <v>30.94</v>
      </c>
      <c r="K33" s="15">
        <f t="shared" si="2"/>
        <v>55.56</v>
      </c>
      <c r="L33" s="15">
        <f t="shared" si="3"/>
        <v>2.91</v>
      </c>
    </row>
    <row r="34" spans="1:12" s="14" customFormat="1" x14ac:dyDescent="0.25">
      <c r="A34" s="15">
        <v>25</v>
      </c>
      <c r="B34" s="15" t="s">
        <v>38</v>
      </c>
      <c r="C34" s="15">
        <v>1160</v>
      </c>
      <c r="D34" s="15">
        <v>3189.62</v>
      </c>
      <c r="E34" s="15">
        <v>43</v>
      </c>
      <c r="F34" s="15">
        <v>51</v>
      </c>
      <c r="G34" s="15">
        <f t="shared" si="0"/>
        <v>3.71</v>
      </c>
      <c r="H34" s="15">
        <f t="shared" si="1"/>
        <v>1.6</v>
      </c>
      <c r="I34" s="15">
        <v>138</v>
      </c>
      <c r="J34" s="15">
        <v>168.47</v>
      </c>
      <c r="K34" s="15">
        <f t="shared" si="2"/>
        <v>31.16</v>
      </c>
      <c r="L34" s="15">
        <f t="shared" si="3"/>
        <v>30.27</v>
      </c>
    </row>
    <row r="35" spans="1:12" s="14" customFormat="1" x14ac:dyDescent="0.25">
      <c r="A35" s="15">
        <v>26</v>
      </c>
      <c r="B35" s="15" t="s">
        <v>39</v>
      </c>
      <c r="C35" s="15">
        <v>0</v>
      </c>
      <c r="D35" s="15">
        <v>0</v>
      </c>
      <c r="E35" s="15">
        <v>96</v>
      </c>
      <c r="F35" s="15">
        <v>0.23</v>
      </c>
      <c r="G35" s="15" t="e">
        <f t="shared" si="0"/>
        <v>#DIV/0!</v>
      </c>
      <c r="H35" s="15" t="e">
        <f t="shared" si="1"/>
        <v>#DIV/0!</v>
      </c>
      <c r="I35" s="15">
        <v>99</v>
      </c>
      <c r="J35" s="15">
        <v>84.42</v>
      </c>
      <c r="K35" s="15">
        <f t="shared" si="2"/>
        <v>96.97</v>
      </c>
      <c r="L35" s="15">
        <f t="shared" si="3"/>
        <v>0.27</v>
      </c>
    </row>
    <row r="36" spans="1:12" s="14" customFormat="1" x14ac:dyDescent="0.25">
      <c r="A36" s="15">
        <v>27</v>
      </c>
      <c r="B36" s="15" t="s">
        <v>40</v>
      </c>
      <c r="C36" s="15">
        <v>42477</v>
      </c>
      <c r="D36" s="15">
        <v>110027.47</v>
      </c>
      <c r="E36" s="15">
        <v>336</v>
      </c>
      <c r="F36" s="15">
        <v>1906.68</v>
      </c>
      <c r="G36" s="15">
        <f t="shared" si="0"/>
        <v>0.79</v>
      </c>
      <c r="H36" s="15">
        <f t="shared" si="1"/>
        <v>1.73</v>
      </c>
      <c r="I36" s="15">
        <v>300</v>
      </c>
      <c r="J36" s="15">
        <v>3738.83</v>
      </c>
      <c r="K36" s="15">
        <f t="shared" si="2"/>
        <v>112</v>
      </c>
      <c r="L36" s="15">
        <f t="shared" si="3"/>
        <v>51</v>
      </c>
    </row>
    <row r="37" spans="1:12" s="14" customFormat="1" x14ac:dyDescent="0.25">
      <c r="A37" s="15">
        <v>28</v>
      </c>
      <c r="B37" s="15" t="s">
        <v>41</v>
      </c>
      <c r="C37" s="15">
        <v>129</v>
      </c>
      <c r="D37" s="15">
        <v>745.4</v>
      </c>
      <c r="E37" s="15">
        <v>15</v>
      </c>
      <c r="F37" s="15">
        <v>11.23</v>
      </c>
      <c r="G37" s="15">
        <f t="shared" si="0"/>
        <v>11.63</v>
      </c>
      <c r="H37" s="15">
        <f t="shared" si="1"/>
        <v>1.51</v>
      </c>
      <c r="I37" s="15">
        <v>75</v>
      </c>
      <c r="J37" s="15">
        <v>44.41</v>
      </c>
      <c r="K37" s="15">
        <f t="shared" si="2"/>
        <v>20</v>
      </c>
      <c r="L37" s="15">
        <f t="shared" si="3"/>
        <v>25.29</v>
      </c>
    </row>
    <row r="38" spans="1:12" s="14" customFormat="1" x14ac:dyDescent="0.25">
      <c r="A38" s="15">
        <v>29</v>
      </c>
      <c r="B38" s="15" t="s">
        <v>42</v>
      </c>
      <c r="C38" s="15">
        <v>499</v>
      </c>
      <c r="D38" s="15">
        <v>505.86</v>
      </c>
      <c r="E38" s="15">
        <v>487</v>
      </c>
      <c r="F38" s="15">
        <v>4693.82</v>
      </c>
      <c r="G38" s="15">
        <f t="shared" si="0"/>
        <v>97.6</v>
      </c>
      <c r="H38" s="15">
        <f t="shared" si="1"/>
        <v>927.89</v>
      </c>
      <c r="I38" s="15">
        <v>613</v>
      </c>
      <c r="J38" s="15">
        <v>10427</v>
      </c>
      <c r="K38" s="15">
        <f t="shared" si="2"/>
        <v>79.45</v>
      </c>
      <c r="L38" s="15">
        <f t="shared" si="3"/>
        <v>45.02</v>
      </c>
    </row>
    <row r="39" spans="1:12" s="14" customFormat="1" x14ac:dyDescent="0.25">
      <c r="A39" s="15">
        <v>30</v>
      </c>
      <c r="B39" s="15" t="s">
        <v>43</v>
      </c>
      <c r="C39" s="15">
        <v>0</v>
      </c>
      <c r="D39" s="15">
        <v>0</v>
      </c>
      <c r="E39" s="15">
        <v>49</v>
      </c>
      <c r="F39" s="15">
        <v>68.62</v>
      </c>
      <c r="G39" s="15" t="e">
        <f t="shared" si="0"/>
        <v>#DIV/0!</v>
      </c>
      <c r="H39" s="15" t="e">
        <f t="shared" si="1"/>
        <v>#DIV/0!</v>
      </c>
      <c r="I39" s="15">
        <v>60</v>
      </c>
      <c r="J39" s="15">
        <v>189.82</v>
      </c>
      <c r="K39" s="15">
        <f t="shared" si="2"/>
        <v>81.67</v>
      </c>
      <c r="L39" s="15">
        <f t="shared" si="3"/>
        <v>36.15</v>
      </c>
    </row>
    <row r="40" spans="1:12" s="14" customFormat="1" x14ac:dyDescent="0.25">
      <c r="A40" s="15">
        <v>31</v>
      </c>
      <c r="B40" s="15" t="s">
        <v>44</v>
      </c>
      <c r="C40" s="15">
        <v>0</v>
      </c>
      <c r="D40" s="15">
        <v>0</v>
      </c>
      <c r="E40" s="15">
        <v>0</v>
      </c>
      <c r="F40" s="15">
        <v>0</v>
      </c>
      <c r="G40" s="15" t="e">
        <f t="shared" si="0"/>
        <v>#DIV/0!</v>
      </c>
      <c r="H40" s="15" t="e">
        <f t="shared" si="1"/>
        <v>#DIV/0!</v>
      </c>
      <c r="I40" s="15">
        <v>20</v>
      </c>
      <c r="J40" s="15">
        <v>9.83</v>
      </c>
      <c r="K40" s="15">
        <f t="shared" si="2"/>
        <v>0</v>
      </c>
      <c r="L40" s="15">
        <f t="shared" si="3"/>
        <v>0</v>
      </c>
    </row>
    <row r="41" spans="1:12" s="14" customFormat="1" x14ac:dyDescent="0.25">
      <c r="A41" s="15">
        <v>32</v>
      </c>
      <c r="B41" s="15" t="s">
        <v>45</v>
      </c>
      <c r="C41" s="15">
        <v>6312</v>
      </c>
      <c r="D41" s="15">
        <v>128827.25</v>
      </c>
      <c r="E41" s="15">
        <v>609</v>
      </c>
      <c r="F41" s="15">
        <v>1941.33</v>
      </c>
      <c r="G41" s="15">
        <f t="shared" si="0"/>
        <v>9.65</v>
      </c>
      <c r="H41" s="15">
        <f t="shared" si="1"/>
        <v>1.51</v>
      </c>
      <c r="I41" s="15">
        <v>821</v>
      </c>
      <c r="J41" s="15">
        <v>1617.71</v>
      </c>
      <c r="K41" s="15">
        <f t="shared" si="2"/>
        <v>74.180000000000007</v>
      </c>
      <c r="L41" s="15">
        <f t="shared" si="3"/>
        <v>120</v>
      </c>
    </row>
    <row r="42" spans="1:12" s="14" customFormat="1" x14ac:dyDescent="0.25">
      <c r="A42" s="15">
        <v>33</v>
      </c>
      <c r="B42" s="15" t="s">
        <v>46</v>
      </c>
      <c r="C42" s="15">
        <v>0</v>
      </c>
      <c r="D42" s="15">
        <v>0</v>
      </c>
      <c r="E42" s="15">
        <v>44</v>
      </c>
      <c r="F42" s="15">
        <v>0.35</v>
      </c>
      <c r="G42" s="15" t="e">
        <f t="shared" si="0"/>
        <v>#DIV/0!</v>
      </c>
      <c r="H42" s="15" t="e">
        <f t="shared" si="1"/>
        <v>#DIV/0!</v>
      </c>
      <c r="I42" s="15">
        <v>43</v>
      </c>
      <c r="J42" s="15">
        <v>59.69</v>
      </c>
      <c r="K42" s="15">
        <f t="shared" si="2"/>
        <v>102.33</v>
      </c>
      <c r="L42" s="15">
        <f t="shared" si="3"/>
        <v>0.59</v>
      </c>
    </row>
    <row r="43" spans="1:12" s="14" customFormat="1" x14ac:dyDescent="0.25">
      <c r="A43" s="38" t="s">
        <v>47</v>
      </c>
      <c r="B43" s="39"/>
      <c r="C43" s="15">
        <f>SUM(C10:C42)</f>
        <v>65450</v>
      </c>
      <c r="D43" s="15">
        <f>SUM(D10:D42)</f>
        <v>353766.55999999994</v>
      </c>
      <c r="E43" s="15">
        <f>SUM(E10:E42)</f>
        <v>4661</v>
      </c>
      <c r="F43" s="15">
        <f>SUM(F10:F42)</f>
        <v>13811.630000000001</v>
      </c>
      <c r="G43" s="15">
        <f t="shared" si="0"/>
        <v>7.12</v>
      </c>
      <c r="H43" s="15">
        <f t="shared" si="1"/>
        <v>3.9</v>
      </c>
      <c r="I43" s="15">
        <f>SUM(I10:I42)</f>
        <v>5807</v>
      </c>
      <c r="J43" s="15">
        <f>SUM(J10:J42)</f>
        <v>41008.630000000005</v>
      </c>
      <c r="K43" s="15">
        <f>SUM(K10:K42)</f>
        <v>2259.4699999999998</v>
      </c>
      <c r="L43" s="15">
        <f>ROUND((E43/I43)*100,2)</f>
        <v>80.27</v>
      </c>
    </row>
    <row r="44" spans="1:12" s="14" customFormat="1" x14ac:dyDescent="0.25">
      <c r="A44" s="15"/>
      <c r="B44" s="15" t="s">
        <v>48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ageMargins left="0.7" right="0.7" top="0.75" bottom="0.75" header="0.3" footer="0.3"/>
  <pageSetup paperSize="9" orientation="portrait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3" sqref="A3:J3"/>
    </sheetView>
  </sheetViews>
  <sheetFormatPr defaultRowHeight="15" x14ac:dyDescent="0.25"/>
  <cols>
    <col min="1" max="1" width="8" style="9" customWidth="1"/>
    <col min="2" max="2" width="32.5703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7" t="s">
        <v>68</v>
      </c>
      <c r="B1" s="27"/>
      <c r="C1" s="27"/>
      <c r="D1" s="27"/>
      <c r="E1" s="27"/>
      <c r="F1" s="27"/>
      <c r="G1" s="27"/>
      <c r="H1" s="27"/>
      <c r="I1" s="27"/>
      <c r="J1" s="27"/>
    </row>
    <row r="3" spans="1:12" ht="19.5" x14ac:dyDescent="0.25">
      <c r="A3" s="43" t="s">
        <v>77</v>
      </c>
      <c r="B3" s="43"/>
      <c r="C3" s="43"/>
      <c r="D3" s="43"/>
      <c r="E3" s="43"/>
      <c r="F3" s="43"/>
      <c r="G3" s="43"/>
      <c r="H3" s="43"/>
      <c r="I3" s="43"/>
      <c r="J3" s="43"/>
      <c r="K3" s="10"/>
    </row>
    <row r="4" spans="1:12" ht="19.5" x14ac:dyDescent="0.25">
      <c r="A4" s="43" t="s">
        <v>53</v>
      </c>
      <c r="B4" s="43"/>
      <c r="C4" s="43"/>
      <c r="D4" s="43"/>
      <c r="E4" s="43"/>
      <c r="F4" s="43"/>
      <c r="G4" s="43"/>
      <c r="H4" s="43"/>
      <c r="I4" s="43"/>
      <c r="J4" s="43"/>
      <c r="K4" s="10"/>
    </row>
    <row r="5" spans="1:12" ht="19.5" x14ac:dyDescent="0.4">
      <c r="A5" s="1" t="s">
        <v>81</v>
      </c>
      <c r="B5" s="3"/>
      <c r="D5" s="10"/>
      <c r="E5" s="10"/>
      <c r="F5" s="10"/>
      <c r="G5" s="10"/>
      <c r="H5" s="10"/>
      <c r="I5" s="6" t="s">
        <v>3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42" t="s">
        <v>4</v>
      </c>
      <c r="L6" s="42"/>
    </row>
    <row r="7" spans="1:12" ht="15.75" customHeight="1" x14ac:dyDescent="0.25">
      <c r="A7" s="44" t="s">
        <v>71</v>
      </c>
      <c r="B7" s="46" t="s">
        <v>6</v>
      </c>
      <c r="C7" s="23" t="str">
        <f>ACP!C7</f>
        <v>Target 2020 - 21</v>
      </c>
      <c r="D7" s="24"/>
      <c r="E7" s="48" t="s">
        <v>8</v>
      </c>
      <c r="F7" s="47"/>
      <c r="G7" s="48" t="s">
        <v>9</v>
      </c>
      <c r="H7" s="49"/>
      <c r="I7" s="48" t="s">
        <v>72</v>
      </c>
      <c r="J7" s="49"/>
      <c r="K7" s="40" t="s">
        <v>11</v>
      </c>
      <c r="L7" s="40"/>
    </row>
    <row r="8" spans="1:12" ht="31.5" customHeight="1" x14ac:dyDescent="0.25">
      <c r="A8" s="45"/>
      <c r="B8" s="47"/>
      <c r="C8" s="24"/>
      <c r="D8" s="24"/>
      <c r="E8" s="47"/>
      <c r="F8" s="47"/>
      <c r="G8" s="49"/>
      <c r="H8" s="49"/>
      <c r="I8" s="47"/>
      <c r="J8" s="47"/>
      <c r="K8" s="41"/>
      <c r="L8" s="41"/>
    </row>
    <row r="9" spans="1:12" ht="15.75" x14ac:dyDescent="0.25">
      <c r="A9" s="11"/>
      <c r="B9" s="8"/>
      <c r="C9" s="11" t="s">
        <v>12</v>
      </c>
      <c r="D9" s="11" t="s">
        <v>13</v>
      </c>
      <c r="E9" s="11" t="s">
        <v>12</v>
      </c>
      <c r="F9" s="11" t="s">
        <v>13</v>
      </c>
      <c r="G9" s="11" t="s">
        <v>12</v>
      </c>
      <c r="H9" s="11" t="s">
        <v>13</v>
      </c>
      <c r="I9" s="11" t="s">
        <v>12</v>
      </c>
      <c r="J9" s="11" t="s">
        <v>13</v>
      </c>
      <c r="K9" s="13" t="s">
        <v>12</v>
      </c>
      <c r="L9" s="13" t="s">
        <v>13</v>
      </c>
    </row>
    <row r="10" spans="1:12" s="14" customFormat="1" x14ac:dyDescent="0.25">
      <c r="A10" s="15">
        <v>1</v>
      </c>
      <c r="B10" s="15" t="s">
        <v>14</v>
      </c>
      <c r="C10" s="15">
        <v>83392</v>
      </c>
      <c r="D10" s="15">
        <v>334165.43</v>
      </c>
      <c r="E10" s="15">
        <v>2380</v>
      </c>
      <c r="F10" s="15">
        <v>25817.23</v>
      </c>
      <c r="G10" s="15">
        <f t="shared" ref="G10:G43" si="0">ROUND((E10/C10)*100,2)</f>
        <v>2.85</v>
      </c>
      <c r="H10" s="16">
        <f t="shared" ref="H10:H43" si="1">ROUND((F10/D10)*100,2)</f>
        <v>7.73</v>
      </c>
      <c r="I10" s="15">
        <v>1683</v>
      </c>
      <c r="J10" s="16">
        <v>45628.75</v>
      </c>
      <c r="K10" s="15">
        <f t="shared" ref="K10:K42" si="2">ROUND((E10/I10)*100,2)</f>
        <v>141.41</v>
      </c>
      <c r="L10" s="15">
        <f t="shared" ref="L10:L42" si="3">ROUND((F10/J10)*100,2)</f>
        <v>56.58</v>
      </c>
    </row>
    <row r="11" spans="1:12" s="14" customFormat="1" x14ac:dyDescent="0.25">
      <c r="A11" s="15">
        <v>2</v>
      </c>
      <c r="B11" s="15" t="s">
        <v>15</v>
      </c>
      <c r="C11" s="15">
        <v>1715</v>
      </c>
      <c r="D11" s="15">
        <v>60145</v>
      </c>
      <c r="E11" s="15">
        <v>123</v>
      </c>
      <c r="F11" s="15">
        <v>101.96</v>
      </c>
      <c r="G11" s="15">
        <f t="shared" si="0"/>
        <v>7.17</v>
      </c>
      <c r="H11" s="16">
        <f t="shared" si="1"/>
        <v>0.17</v>
      </c>
      <c r="I11" s="15">
        <v>161</v>
      </c>
      <c r="J11" s="15">
        <v>910.45</v>
      </c>
      <c r="K11" s="15">
        <f t="shared" si="2"/>
        <v>76.400000000000006</v>
      </c>
      <c r="L11" s="15">
        <f t="shared" si="3"/>
        <v>11.2</v>
      </c>
    </row>
    <row r="12" spans="1:12" s="14" customFormat="1" x14ac:dyDescent="0.25">
      <c r="A12" s="15">
        <v>3</v>
      </c>
      <c r="B12" s="15" t="s">
        <v>16</v>
      </c>
      <c r="C12" s="15">
        <v>1880</v>
      </c>
      <c r="D12" s="15">
        <v>14202.68</v>
      </c>
      <c r="E12" s="15">
        <v>2398</v>
      </c>
      <c r="F12" s="15">
        <v>1129.27</v>
      </c>
      <c r="G12" s="15">
        <f t="shared" si="0"/>
        <v>127.55</v>
      </c>
      <c r="H12" s="16">
        <f t="shared" si="1"/>
        <v>7.95</v>
      </c>
      <c r="I12" s="15">
        <v>430</v>
      </c>
      <c r="J12" s="15">
        <v>3939.27</v>
      </c>
      <c r="K12" s="15">
        <f t="shared" si="2"/>
        <v>557.66999999999996</v>
      </c>
      <c r="L12" s="15">
        <f t="shared" si="3"/>
        <v>28.67</v>
      </c>
    </row>
    <row r="13" spans="1:12" s="14" customFormat="1" x14ac:dyDescent="0.25">
      <c r="A13" s="15">
        <v>4</v>
      </c>
      <c r="B13" s="15" t="s">
        <v>17</v>
      </c>
      <c r="C13" s="15">
        <v>0</v>
      </c>
      <c r="D13" s="15">
        <v>0</v>
      </c>
      <c r="E13" s="15">
        <v>44</v>
      </c>
      <c r="F13" s="15">
        <v>96.99</v>
      </c>
      <c r="G13" s="15" t="e">
        <f t="shared" si="0"/>
        <v>#DIV/0!</v>
      </c>
      <c r="H13" s="15" t="e">
        <f t="shared" si="1"/>
        <v>#DIV/0!</v>
      </c>
      <c r="I13" s="15">
        <v>55</v>
      </c>
      <c r="J13" s="15">
        <v>173.9</v>
      </c>
      <c r="K13" s="15">
        <f t="shared" si="2"/>
        <v>80</v>
      </c>
      <c r="L13" s="15">
        <f t="shared" si="3"/>
        <v>55.77</v>
      </c>
    </row>
    <row r="14" spans="1:12" s="14" customFormat="1" x14ac:dyDescent="0.25">
      <c r="A14" s="15">
        <v>5</v>
      </c>
      <c r="B14" s="15" t="s">
        <v>18</v>
      </c>
      <c r="C14" s="15">
        <v>13147</v>
      </c>
      <c r="D14" s="15">
        <v>24432</v>
      </c>
      <c r="E14" s="15">
        <v>77</v>
      </c>
      <c r="F14" s="15">
        <v>60.24</v>
      </c>
      <c r="G14" s="15">
        <f t="shared" si="0"/>
        <v>0.59</v>
      </c>
      <c r="H14" s="15">
        <f t="shared" si="1"/>
        <v>0.25</v>
      </c>
      <c r="I14" s="15">
        <v>75</v>
      </c>
      <c r="J14" s="15">
        <v>185.08</v>
      </c>
      <c r="K14" s="15">
        <f t="shared" si="2"/>
        <v>102.67</v>
      </c>
      <c r="L14" s="15">
        <f t="shared" si="3"/>
        <v>32.549999999999997</v>
      </c>
    </row>
    <row r="15" spans="1:12" s="14" customFormat="1" x14ac:dyDescent="0.25">
      <c r="A15" s="15">
        <v>6</v>
      </c>
      <c r="B15" s="15" t="s">
        <v>19</v>
      </c>
      <c r="C15" s="15">
        <v>8335</v>
      </c>
      <c r="D15" s="15">
        <v>76213</v>
      </c>
      <c r="E15" s="15">
        <v>1418</v>
      </c>
      <c r="F15" s="15">
        <v>2646.39</v>
      </c>
      <c r="G15" s="15">
        <f t="shared" si="0"/>
        <v>17.010000000000002</v>
      </c>
      <c r="H15" s="15">
        <f t="shared" si="1"/>
        <v>3.47</v>
      </c>
      <c r="I15" s="15">
        <v>222</v>
      </c>
      <c r="J15" s="15">
        <v>2259.39</v>
      </c>
      <c r="K15" s="15">
        <f t="shared" si="2"/>
        <v>638.74</v>
      </c>
      <c r="L15" s="15">
        <f t="shared" si="3"/>
        <v>117.13</v>
      </c>
    </row>
    <row r="16" spans="1:12" s="14" customFormat="1" x14ac:dyDescent="0.25">
      <c r="A16" s="15">
        <v>7</v>
      </c>
      <c r="B16" s="15" t="s">
        <v>20</v>
      </c>
      <c r="C16" s="15">
        <v>3572</v>
      </c>
      <c r="D16" s="15">
        <v>89345</v>
      </c>
      <c r="E16" s="15">
        <v>220</v>
      </c>
      <c r="F16" s="15">
        <v>1137.76</v>
      </c>
      <c r="G16" s="15">
        <f t="shared" si="0"/>
        <v>6.16</v>
      </c>
      <c r="H16" s="15">
        <f t="shared" si="1"/>
        <v>1.27</v>
      </c>
      <c r="I16" s="15">
        <v>275</v>
      </c>
      <c r="J16" s="15">
        <v>2242.0500000000002</v>
      </c>
      <c r="K16" s="15">
        <f t="shared" si="2"/>
        <v>80</v>
      </c>
      <c r="L16" s="15">
        <f t="shared" si="3"/>
        <v>50.75</v>
      </c>
    </row>
    <row r="17" spans="1:12" s="14" customFormat="1" x14ac:dyDescent="0.25">
      <c r="A17" s="15">
        <v>8</v>
      </c>
      <c r="B17" s="15" t="s">
        <v>21</v>
      </c>
      <c r="C17" s="15">
        <v>2057</v>
      </c>
      <c r="D17" s="15">
        <v>16122.79</v>
      </c>
      <c r="E17" s="15">
        <v>20</v>
      </c>
      <c r="F17" s="15">
        <v>7.18</v>
      </c>
      <c r="G17" s="15">
        <f t="shared" si="0"/>
        <v>0.97</v>
      </c>
      <c r="H17" s="15">
        <f t="shared" si="1"/>
        <v>0.04</v>
      </c>
      <c r="I17" s="15">
        <v>19</v>
      </c>
      <c r="J17" s="15">
        <v>628.96</v>
      </c>
      <c r="K17" s="15">
        <f t="shared" si="2"/>
        <v>105.26</v>
      </c>
      <c r="L17" s="15">
        <f t="shared" si="3"/>
        <v>1.1399999999999999</v>
      </c>
    </row>
    <row r="18" spans="1:12" s="14" customFormat="1" x14ac:dyDescent="0.25">
      <c r="A18" s="15">
        <v>9</v>
      </c>
      <c r="B18" s="15" t="s">
        <v>22</v>
      </c>
      <c r="C18" s="15">
        <v>0</v>
      </c>
      <c r="D18" s="15">
        <v>0</v>
      </c>
      <c r="E18" s="15">
        <v>23</v>
      </c>
      <c r="F18" s="15">
        <v>1.06</v>
      </c>
      <c r="G18" s="15" t="e">
        <f t="shared" si="0"/>
        <v>#DIV/0!</v>
      </c>
      <c r="H18" s="15" t="e">
        <f t="shared" si="1"/>
        <v>#DIV/0!</v>
      </c>
      <c r="I18" s="15">
        <v>49</v>
      </c>
      <c r="J18" s="15">
        <v>562.80999999999995</v>
      </c>
      <c r="K18" s="15">
        <f t="shared" si="2"/>
        <v>46.94</v>
      </c>
      <c r="L18" s="15">
        <f t="shared" si="3"/>
        <v>0.19</v>
      </c>
    </row>
    <row r="19" spans="1:12" s="14" customFormat="1" x14ac:dyDescent="0.25">
      <c r="A19" s="15">
        <v>10</v>
      </c>
      <c r="B19" s="15" t="s">
        <v>23</v>
      </c>
      <c r="C19" s="15">
        <v>3402</v>
      </c>
      <c r="D19" s="15">
        <v>12747</v>
      </c>
      <c r="E19" s="15">
        <v>240</v>
      </c>
      <c r="F19" s="15">
        <v>42.9</v>
      </c>
      <c r="G19" s="15">
        <f t="shared" si="0"/>
        <v>7.05</v>
      </c>
      <c r="H19" s="15">
        <f t="shared" si="1"/>
        <v>0.34</v>
      </c>
      <c r="I19" s="15">
        <v>46</v>
      </c>
      <c r="J19" s="15">
        <v>141.86000000000001</v>
      </c>
      <c r="K19" s="15">
        <f t="shared" si="2"/>
        <v>521.74</v>
      </c>
      <c r="L19" s="15">
        <f t="shared" si="3"/>
        <v>30.24</v>
      </c>
    </row>
    <row r="20" spans="1:12" s="14" customFormat="1" x14ac:dyDescent="0.25">
      <c r="A20" s="15">
        <v>11</v>
      </c>
      <c r="B20" s="15" t="s">
        <v>24</v>
      </c>
      <c r="C20" s="15">
        <v>150</v>
      </c>
      <c r="D20" s="15">
        <v>350</v>
      </c>
      <c r="E20" s="15">
        <v>0</v>
      </c>
      <c r="F20" s="15">
        <v>0</v>
      </c>
      <c r="G20" s="15">
        <f t="shared" si="0"/>
        <v>0</v>
      </c>
      <c r="H20" s="15">
        <f t="shared" si="1"/>
        <v>0</v>
      </c>
      <c r="I20" s="15">
        <v>6</v>
      </c>
      <c r="J20" s="15">
        <v>1.1399999999999999</v>
      </c>
      <c r="K20" s="15">
        <f t="shared" si="2"/>
        <v>0</v>
      </c>
      <c r="L20" s="15">
        <f t="shared" si="3"/>
        <v>0</v>
      </c>
    </row>
    <row r="21" spans="1:12" s="14" customFormat="1" x14ac:dyDescent="0.25">
      <c r="A21" s="15">
        <v>12</v>
      </c>
      <c r="B21" s="15" t="s">
        <v>25</v>
      </c>
      <c r="C21" s="15">
        <v>0</v>
      </c>
      <c r="D21" s="15">
        <v>0</v>
      </c>
      <c r="E21" s="15">
        <v>19</v>
      </c>
      <c r="F21" s="15">
        <v>5.62</v>
      </c>
      <c r="G21" s="15" t="e">
        <f t="shared" si="0"/>
        <v>#DIV/0!</v>
      </c>
      <c r="H21" s="15" t="e">
        <f t="shared" si="1"/>
        <v>#DIV/0!</v>
      </c>
      <c r="I21" s="15">
        <v>23</v>
      </c>
      <c r="J21" s="15">
        <v>680.34</v>
      </c>
      <c r="K21" s="15">
        <f t="shared" si="2"/>
        <v>82.61</v>
      </c>
      <c r="L21" s="15">
        <f t="shared" si="3"/>
        <v>0.83</v>
      </c>
    </row>
    <row r="22" spans="1:12" s="14" customFormat="1" x14ac:dyDescent="0.25">
      <c r="A22" s="15">
        <v>13</v>
      </c>
      <c r="B22" s="15" t="s">
        <v>26</v>
      </c>
      <c r="C22" s="15">
        <v>0</v>
      </c>
      <c r="D22" s="15">
        <v>0</v>
      </c>
      <c r="E22" s="15">
        <v>113</v>
      </c>
      <c r="F22" s="15">
        <v>241.32</v>
      </c>
      <c r="G22" s="15" t="e">
        <f t="shared" si="0"/>
        <v>#DIV/0!</v>
      </c>
      <c r="H22" s="15" t="e">
        <f t="shared" si="1"/>
        <v>#DIV/0!</v>
      </c>
      <c r="I22" s="15">
        <v>249</v>
      </c>
      <c r="J22" s="15">
        <v>1740.54</v>
      </c>
      <c r="K22" s="15">
        <f t="shared" si="2"/>
        <v>45.38</v>
      </c>
      <c r="L22" s="15">
        <f t="shared" si="3"/>
        <v>13.86</v>
      </c>
    </row>
    <row r="23" spans="1:12" s="14" customFormat="1" x14ac:dyDescent="0.25">
      <c r="A23" s="15">
        <v>14</v>
      </c>
      <c r="B23" s="15" t="s">
        <v>27</v>
      </c>
      <c r="C23" s="15">
        <v>2640</v>
      </c>
      <c r="D23" s="15">
        <v>16685.84</v>
      </c>
      <c r="E23" s="15">
        <v>170</v>
      </c>
      <c r="F23" s="15">
        <v>259.67</v>
      </c>
      <c r="G23" s="15">
        <f t="shared" si="0"/>
        <v>6.44</v>
      </c>
      <c r="H23" s="15">
        <f t="shared" si="1"/>
        <v>1.56</v>
      </c>
      <c r="I23" s="15">
        <v>179</v>
      </c>
      <c r="J23" s="15">
        <v>809.89</v>
      </c>
      <c r="K23" s="15">
        <f t="shared" si="2"/>
        <v>94.97</v>
      </c>
      <c r="L23" s="15">
        <f t="shared" si="3"/>
        <v>32.06</v>
      </c>
    </row>
    <row r="24" spans="1:12" s="14" customFormat="1" x14ac:dyDescent="0.25">
      <c r="A24" s="15">
        <v>15</v>
      </c>
      <c r="B24" s="15" t="s">
        <v>28</v>
      </c>
      <c r="C24" s="15">
        <v>1601</v>
      </c>
      <c r="D24" s="15">
        <v>9523.1200000000008</v>
      </c>
      <c r="E24" s="15">
        <v>168</v>
      </c>
      <c r="F24" s="15">
        <v>484.36</v>
      </c>
      <c r="G24" s="15">
        <f t="shared" si="0"/>
        <v>10.49</v>
      </c>
      <c r="H24" s="15">
        <f t="shared" si="1"/>
        <v>5.09</v>
      </c>
      <c r="I24" s="15">
        <v>245</v>
      </c>
      <c r="J24" s="15">
        <v>3623.45</v>
      </c>
      <c r="K24" s="15">
        <f t="shared" si="2"/>
        <v>68.569999999999993</v>
      </c>
      <c r="L24" s="15">
        <f t="shared" si="3"/>
        <v>13.37</v>
      </c>
    </row>
    <row r="25" spans="1:12" s="14" customFormat="1" x14ac:dyDescent="0.25">
      <c r="A25" s="15">
        <v>16</v>
      </c>
      <c r="B25" s="15" t="s">
        <v>29</v>
      </c>
      <c r="C25" s="15">
        <v>3451</v>
      </c>
      <c r="D25" s="15">
        <v>14178.18</v>
      </c>
      <c r="E25" s="15">
        <v>94</v>
      </c>
      <c r="F25" s="15">
        <v>314.18</v>
      </c>
      <c r="G25" s="15">
        <f t="shared" si="0"/>
        <v>2.72</v>
      </c>
      <c r="H25" s="15">
        <f t="shared" si="1"/>
        <v>2.2200000000000002</v>
      </c>
      <c r="I25" s="15">
        <v>141</v>
      </c>
      <c r="J25" s="15">
        <v>1434.21</v>
      </c>
      <c r="K25" s="15">
        <f t="shared" si="2"/>
        <v>66.67</v>
      </c>
      <c r="L25" s="15">
        <f t="shared" si="3"/>
        <v>21.91</v>
      </c>
    </row>
    <row r="26" spans="1:12" s="14" customFormat="1" x14ac:dyDescent="0.25">
      <c r="A26" s="15">
        <v>17</v>
      </c>
      <c r="B26" s="15" t="s">
        <v>30</v>
      </c>
      <c r="C26" s="15">
        <v>0</v>
      </c>
      <c r="D26" s="15">
        <v>0</v>
      </c>
      <c r="E26" s="15">
        <v>1919</v>
      </c>
      <c r="F26" s="15">
        <v>516.64</v>
      </c>
      <c r="G26" s="15" t="e">
        <f t="shared" si="0"/>
        <v>#DIV/0!</v>
      </c>
      <c r="H26" s="15" t="e">
        <f t="shared" si="1"/>
        <v>#DIV/0!</v>
      </c>
      <c r="I26" s="15">
        <v>190</v>
      </c>
      <c r="J26" s="15">
        <v>1349.38</v>
      </c>
      <c r="K26" s="15">
        <f t="shared" si="2"/>
        <v>1010</v>
      </c>
      <c r="L26" s="15">
        <f t="shared" si="3"/>
        <v>38.29</v>
      </c>
    </row>
    <row r="27" spans="1:12" s="14" customFormat="1" x14ac:dyDescent="0.25">
      <c r="A27" s="15">
        <v>18</v>
      </c>
      <c r="B27" s="15" t="s">
        <v>31</v>
      </c>
      <c r="C27" s="15">
        <v>0</v>
      </c>
      <c r="D27" s="15">
        <v>0</v>
      </c>
      <c r="E27" s="15">
        <v>394</v>
      </c>
      <c r="F27" s="15">
        <v>1069.06</v>
      </c>
      <c r="G27" s="15" t="e">
        <f t="shared" si="0"/>
        <v>#DIV/0!</v>
      </c>
      <c r="H27" s="15" t="e">
        <f t="shared" si="1"/>
        <v>#DIV/0!</v>
      </c>
      <c r="I27" s="15">
        <v>432</v>
      </c>
      <c r="J27" s="15">
        <v>7140.62</v>
      </c>
      <c r="K27" s="15">
        <f t="shared" si="2"/>
        <v>91.2</v>
      </c>
      <c r="L27" s="15">
        <f t="shared" si="3"/>
        <v>14.97</v>
      </c>
    </row>
    <row r="28" spans="1:12" s="14" customFormat="1" x14ac:dyDescent="0.25">
      <c r="A28" s="15">
        <v>19</v>
      </c>
      <c r="B28" s="15" t="s">
        <v>32</v>
      </c>
      <c r="C28" s="15">
        <v>0</v>
      </c>
      <c r="D28" s="15">
        <v>0</v>
      </c>
      <c r="E28" s="15">
        <v>2</v>
      </c>
      <c r="F28" s="15">
        <v>0</v>
      </c>
      <c r="G28" s="15" t="e">
        <f t="shared" si="0"/>
        <v>#DIV/0!</v>
      </c>
      <c r="H28" s="15" t="e">
        <f t="shared" si="1"/>
        <v>#DIV/0!</v>
      </c>
      <c r="I28" s="15">
        <v>24</v>
      </c>
      <c r="J28" s="15">
        <v>62.66</v>
      </c>
      <c r="K28" s="15">
        <f t="shared" si="2"/>
        <v>8.33</v>
      </c>
      <c r="L28" s="15">
        <f t="shared" si="3"/>
        <v>0</v>
      </c>
    </row>
    <row r="29" spans="1:12" s="14" customFormat="1" x14ac:dyDescent="0.25">
      <c r="A29" s="15">
        <v>20</v>
      </c>
      <c r="B29" s="15" t="s">
        <v>33</v>
      </c>
      <c r="C29" s="15">
        <v>4514</v>
      </c>
      <c r="D29" s="15">
        <v>18578.73</v>
      </c>
      <c r="E29" s="15">
        <v>118</v>
      </c>
      <c r="F29" s="15">
        <v>604.51</v>
      </c>
      <c r="G29" s="15">
        <f t="shared" si="0"/>
        <v>2.61</v>
      </c>
      <c r="H29" s="15">
        <f t="shared" si="1"/>
        <v>3.25</v>
      </c>
      <c r="I29" s="15">
        <v>540</v>
      </c>
      <c r="J29" s="15">
        <v>1106.22</v>
      </c>
      <c r="K29" s="15">
        <f t="shared" si="2"/>
        <v>21.85</v>
      </c>
      <c r="L29" s="15">
        <f t="shared" si="3"/>
        <v>54.65</v>
      </c>
    </row>
    <row r="30" spans="1:12" s="14" customFormat="1" x14ac:dyDescent="0.25">
      <c r="A30" s="15">
        <v>21</v>
      </c>
      <c r="B30" s="15" t="s">
        <v>34</v>
      </c>
      <c r="C30" s="15">
        <v>0</v>
      </c>
      <c r="D30" s="15">
        <v>0</v>
      </c>
      <c r="E30" s="15">
        <v>67</v>
      </c>
      <c r="F30" s="15">
        <v>1517.4</v>
      </c>
      <c r="G30" s="15" t="e">
        <f t="shared" si="0"/>
        <v>#DIV/0!</v>
      </c>
      <c r="H30" s="15" t="e">
        <f t="shared" si="1"/>
        <v>#DIV/0!</v>
      </c>
      <c r="I30" s="15">
        <v>111</v>
      </c>
      <c r="J30" s="15">
        <v>2657.03</v>
      </c>
      <c r="K30" s="15">
        <f t="shared" si="2"/>
        <v>60.36</v>
      </c>
      <c r="L30" s="15">
        <f t="shared" si="3"/>
        <v>57.11</v>
      </c>
    </row>
    <row r="31" spans="1:12" s="14" customFormat="1" x14ac:dyDescent="0.25">
      <c r="A31" s="15">
        <v>22</v>
      </c>
      <c r="B31" s="15" t="s">
        <v>35</v>
      </c>
      <c r="C31" s="15">
        <v>0</v>
      </c>
      <c r="D31" s="15">
        <v>0</v>
      </c>
      <c r="E31" s="15">
        <v>161</v>
      </c>
      <c r="F31" s="15">
        <v>25.85</v>
      </c>
      <c r="G31" s="15" t="e">
        <f t="shared" si="0"/>
        <v>#DIV/0!</v>
      </c>
      <c r="H31" s="15" t="e">
        <f t="shared" si="1"/>
        <v>#DIV/0!</v>
      </c>
      <c r="I31" s="15">
        <v>11</v>
      </c>
      <c r="J31" s="15">
        <v>47.11</v>
      </c>
      <c r="K31" s="15">
        <f t="shared" si="2"/>
        <v>1463.64</v>
      </c>
      <c r="L31" s="15">
        <f t="shared" si="3"/>
        <v>54.87</v>
      </c>
    </row>
    <row r="32" spans="1:12" s="14" customFormat="1" x14ac:dyDescent="0.25">
      <c r="A32" s="15">
        <v>23</v>
      </c>
      <c r="B32" s="15" t="s">
        <v>36</v>
      </c>
      <c r="C32" s="15">
        <v>8372</v>
      </c>
      <c r="D32" s="15">
        <v>33907.51</v>
      </c>
      <c r="E32" s="15">
        <v>1474</v>
      </c>
      <c r="F32" s="15">
        <v>391.75</v>
      </c>
      <c r="G32" s="15">
        <f t="shared" si="0"/>
        <v>17.61</v>
      </c>
      <c r="H32" s="15">
        <f t="shared" si="1"/>
        <v>1.1599999999999999</v>
      </c>
      <c r="I32" s="15">
        <v>142</v>
      </c>
      <c r="J32" s="15">
        <v>1992.82</v>
      </c>
      <c r="K32" s="15">
        <f t="shared" si="2"/>
        <v>1038.03</v>
      </c>
      <c r="L32" s="15">
        <f t="shared" si="3"/>
        <v>19.66</v>
      </c>
    </row>
    <row r="33" spans="1:12" s="14" customFormat="1" x14ac:dyDescent="0.25">
      <c r="A33" s="15">
        <v>24</v>
      </c>
      <c r="B33" s="15" t="s">
        <v>37</v>
      </c>
      <c r="C33" s="15">
        <v>5218</v>
      </c>
      <c r="D33" s="15">
        <v>22975.62</v>
      </c>
      <c r="E33" s="15">
        <v>331</v>
      </c>
      <c r="F33" s="15">
        <v>353.32</v>
      </c>
      <c r="G33" s="15">
        <f t="shared" si="0"/>
        <v>6.34</v>
      </c>
      <c r="H33" s="15">
        <f t="shared" si="1"/>
        <v>1.54</v>
      </c>
      <c r="I33" s="15">
        <v>63</v>
      </c>
      <c r="J33" s="15">
        <v>838.28</v>
      </c>
      <c r="K33" s="15">
        <f t="shared" si="2"/>
        <v>525.4</v>
      </c>
      <c r="L33" s="15">
        <f t="shared" si="3"/>
        <v>42.15</v>
      </c>
    </row>
    <row r="34" spans="1:12" s="14" customFormat="1" x14ac:dyDescent="0.25">
      <c r="A34" s="15">
        <v>25</v>
      </c>
      <c r="B34" s="15" t="s">
        <v>38</v>
      </c>
      <c r="C34" s="15">
        <v>4136</v>
      </c>
      <c r="D34" s="15">
        <v>4791.22</v>
      </c>
      <c r="E34" s="15">
        <v>30</v>
      </c>
      <c r="F34" s="15">
        <v>55.3</v>
      </c>
      <c r="G34" s="15">
        <f t="shared" si="0"/>
        <v>0.73</v>
      </c>
      <c r="H34" s="15">
        <f t="shared" si="1"/>
        <v>1.1499999999999999</v>
      </c>
      <c r="I34" s="15">
        <v>170</v>
      </c>
      <c r="J34" s="15">
        <v>227.58</v>
      </c>
      <c r="K34" s="15">
        <f t="shared" si="2"/>
        <v>17.649999999999999</v>
      </c>
      <c r="L34" s="15">
        <f t="shared" si="3"/>
        <v>24.3</v>
      </c>
    </row>
    <row r="35" spans="1:12" s="14" customFormat="1" x14ac:dyDescent="0.25">
      <c r="A35" s="15">
        <v>26</v>
      </c>
      <c r="B35" s="15" t="s">
        <v>39</v>
      </c>
      <c r="C35" s="15">
        <v>188</v>
      </c>
      <c r="D35" s="15">
        <v>558.5</v>
      </c>
      <c r="E35" s="15">
        <v>72</v>
      </c>
      <c r="F35" s="15">
        <v>64.930000000000007</v>
      </c>
      <c r="G35" s="15">
        <f t="shared" si="0"/>
        <v>38.299999999999997</v>
      </c>
      <c r="H35" s="15">
        <f t="shared" si="1"/>
        <v>11.63</v>
      </c>
      <c r="I35" s="15">
        <v>111</v>
      </c>
      <c r="J35" s="15">
        <v>1297.3399999999999</v>
      </c>
      <c r="K35" s="15">
        <f t="shared" si="2"/>
        <v>64.86</v>
      </c>
      <c r="L35" s="15">
        <f t="shared" si="3"/>
        <v>5</v>
      </c>
    </row>
    <row r="36" spans="1:12" s="14" customFormat="1" x14ac:dyDescent="0.25">
      <c r="A36" s="15">
        <v>27</v>
      </c>
      <c r="B36" s="15" t="s">
        <v>40</v>
      </c>
      <c r="C36" s="15">
        <v>0</v>
      </c>
      <c r="D36" s="15">
        <v>0</v>
      </c>
      <c r="E36" s="15">
        <v>758</v>
      </c>
      <c r="F36" s="15">
        <v>9349.2099999999991</v>
      </c>
      <c r="G36" s="15" t="e">
        <f t="shared" si="0"/>
        <v>#DIV/0!</v>
      </c>
      <c r="H36" s="15" t="e">
        <f t="shared" si="1"/>
        <v>#DIV/0!</v>
      </c>
      <c r="I36" s="15">
        <v>697</v>
      </c>
      <c r="J36" s="15">
        <v>10245.780000000001</v>
      </c>
      <c r="K36" s="15">
        <f t="shared" si="2"/>
        <v>108.75</v>
      </c>
      <c r="L36" s="15">
        <f t="shared" si="3"/>
        <v>91.25</v>
      </c>
    </row>
    <row r="37" spans="1:12" s="14" customFormat="1" x14ac:dyDescent="0.25">
      <c r="A37" s="15">
        <v>28</v>
      </c>
      <c r="B37" s="15" t="s">
        <v>41</v>
      </c>
      <c r="C37" s="15">
        <v>2874</v>
      </c>
      <c r="D37" s="15">
        <v>6155.2</v>
      </c>
      <c r="E37" s="15">
        <v>99</v>
      </c>
      <c r="F37" s="15">
        <v>875.7</v>
      </c>
      <c r="G37" s="15">
        <f t="shared" si="0"/>
        <v>3.44</v>
      </c>
      <c r="H37" s="15">
        <f t="shared" si="1"/>
        <v>14.23</v>
      </c>
      <c r="I37" s="15">
        <v>106</v>
      </c>
      <c r="J37" s="15">
        <v>354.9</v>
      </c>
      <c r="K37" s="15">
        <f t="shared" si="2"/>
        <v>93.4</v>
      </c>
      <c r="L37" s="15">
        <f t="shared" si="3"/>
        <v>246.75</v>
      </c>
    </row>
    <row r="38" spans="1:12" s="14" customFormat="1" x14ac:dyDescent="0.25">
      <c r="A38" s="15">
        <v>29</v>
      </c>
      <c r="B38" s="15" t="s">
        <v>42</v>
      </c>
      <c r="C38" s="15">
        <v>7012</v>
      </c>
      <c r="D38" s="15">
        <v>14567.91</v>
      </c>
      <c r="E38" s="15">
        <v>6379</v>
      </c>
      <c r="F38" s="15">
        <v>7602.14</v>
      </c>
      <c r="G38" s="15">
        <f t="shared" si="0"/>
        <v>90.97</v>
      </c>
      <c r="H38" s="15">
        <f t="shared" si="1"/>
        <v>52.18</v>
      </c>
      <c r="I38" s="15">
        <v>751</v>
      </c>
      <c r="J38" s="15">
        <v>31098.03</v>
      </c>
      <c r="K38" s="15">
        <f t="shared" si="2"/>
        <v>849.4</v>
      </c>
      <c r="L38" s="15">
        <f t="shared" si="3"/>
        <v>24.45</v>
      </c>
    </row>
    <row r="39" spans="1:12" s="14" customFormat="1" x14ac:dyDescent="0.25">
      <c r="A39" s="15">
        <v>30</v>
      </c>
      <c r="B39" s="15" t="s">
        <v>43</v>
      </c>
      <c r="C39" s="15">
        <v>0</v>
      </c>
      <c r="D39" s="15">
        <v>0</v>
      </c>
      <c r="E39" s="15">
        <v>7</v>
      </c>
      <c r="F39" s="15">
        <v>0.72</v>
      </c>
      <c r="G39" s="15" t="e">
        <f t="shared" si="0"/>
        <v>#DIV/0!</v>
      </c>
      <c r="H39" s="15" t="e">
        <f t="shared" si="1"/>
        <v>#DIV/0!</v>
      </c>
      <c r="I39" s="15">
        <v>39</v>
      </c>
      <c r="J39" s="15">
        <v>191.83</v>
      </c>
      <c r="K39" s="15">
        <f t="shared" si="2"/>
        <v>17.95</v>
      </c>
      <c r="L39" s="15">
        <f t="shared" si="3"/>
        <v>0.38</v>
      </c>
    </row>
    <row r="40" spans="1:12" s="14" customFormat="1" x14ac:dyDescent="0.25">
      <c r="A40" s="15">
        <v>31</v>
      </c>
      <c r="B40" s="15" t="s">
        <v>44</v>
      </c>
      <c r="C40" s="15">
        <v>0</v>
      </c>
      <c r="D40" s="15">
        <v>0</v>
      </c>
      <c r="E40" s="15">
        <v>229</v>
      </c>
      <c r="F40" s="15">
        <v>53.03</v>
      </c>
      <c r="G40" s="15" t="e">
        <f t="shared" si="0"/>
        <v>#DIV/0!</v>
      </c>
      <c r="H40" s="15" t="e">
        <f t="shared" si="1"/>
        <v>#DIV/0!</v>
      </c>
      <c r="I40" s="15">
        <v>13</v>
      </c>
      <c r="J40" s="15">
        <v>43.39</v>
      </c>
      <c r="K40" s="15">
        <f t="shared" si="2"/>
        <v>1761.54</v>
      </c>
      <c r="L40" s="15">
        <f t="shared" si="3"/>
        <v>122.22</v>
      </c>
    </row>
    <row r="41" spans="1:12" s="14" customFormat="1" x14ac:dyDescent="0.25">
      <c r="A41" s="15">
        <v>32</v>
      </c>
      <c r="B41" s="15" t="s">
        <v>45</v>
      </c>
      <c r="C41" s="15">
        <v>10000</v>
      </c>
      <c r="D41" s="15">
        <v>136500</v>
      </c>
      <c r="E41" s="15">
        <v>4049</v>
      </c>
      <c r="F41" s="15">
        <v>3595.51</v>
      </c>
      <c r="G41" s="15">
        <f t="shared" si="0"/>
        <v>40.49</v>
      </c>
      <c r="H41" s="15">
        <f t="shared" si="1"/>
        <v>2.63</v>
      </c>
      <c r="I41" s="15">
        <v>658</v>
      </c>
      <c r="J41" s="15">
        <v>8800.39</v>
      </c>
      <c r="K41" s="15">
        <f t="shared" si="2"/>
        <v>615.35</v>
      </c>
      <c r="L41" s="15">
        <f t="shared" si="3"/>
        <v>40.86</v>
      </c>
    </row>
    <row r="42" spans="1:12" s="14" customFormat="1" x14ac:dyDescent="0.25">
      <c r="A42" s="15">
        <v>33</v>
      </c>
      <c r="B42" s="15" t="s">
        <v>46</v>
      </c>
      <c r="C42" s="15">
        <v>0</v>
      </c>
      <c r="D42" s="15">
        <v>0</v>
      </c>
      <c r="E42" s="15">
        <v>1495</v>
      </c>
      <c r="F42" s="15">
        <v>654.48</v>
      </c>
      <c r="G42" s="15" t="e">
        <f t="shared" si="0"/>
        <v>#DIV/0!</v>
      </c>
      <c r="H42" s="15" t="e">
        <f t="shared" si="1"/>
        <v>#DIV/0!</v>
      </c>
      <c r="I42" s="15">
        <v>220</v>
      </c>
      <c r="J42" s="15">
        <v>1640.5</v>
      </c>
      <c r="K42" s="15">
        <f t="shared" si="2"/>
        <v>679.55</v>
      </c>
      <c r="L42" s="15">
        <f t="shared" si="3"/>
        <v>39.9</v>
      </c>
    </row>
    <row r="43" spans="1:12" s="14" customFormat="1" x14ac:dyDescent="0.25">
      <c r="A43" s="38" t="s">
        <v>47</v>
      </c>
      <c r="B43" s="39"/>
      <c r="C43" s="15">
        <f>SUM(C10:C42)</f>
        <v>167656</v>
      </c>
      <c r="D43" s="15">
        <f>SUM(D10:D42)</f>
        <v>906144.73</v>
      </c>
      <c r="E43" s="15">
        <f>SUM(E10:E42)</f>
        <v>25091</v>
      </c>
      <c r="F43" s="15">
        <f>SUM(F10:F42)</f>
        <v>59075.680000000008</v>
      </c>
      <c r="G43" s="15">
        <f t="shared" si="0"/>
        <v>14.97</v>
      </c>
      <c r="H43" s="15">
        <f t="shared" si="1"/>
        <v>6.52</v>
      </c>
      <c r="I43" s="15">
        <f>SUM(I10:I42)</f>
        <v>8136</v>
      </c>
      <c r="J43" s="15">
        <f>SUM(J10:J42)</f>
        <v>134055.94999999998</v>
      </c>
      <c r="K43" s="15">
        <f>SUM(K10:K42)</f>
        <v>11136.289999999997</v>
      </c>
      <c r="L43" s="15">
        <f>ROUND((E43/I43)*100,2)</f>
        <v>308.39</v>
      </c>
    </row>
    <row r="44" spans="1:12" s="14" customFormat="1" x14ac:dyDescent="0.25">
      <c r="A44" s="15"/>
      <c r="B44" s="15" t="s">
        <v>48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ageMargins left="0.7" right="0.7" top="0.75" bottom="0.75" header="0.3" footer="0.3"/>
  <pageSetup paperSize="9" orientation="portrait" verticalDpi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3" sqref="A3:J3"/>
    </sheetView>
  </sheetViews>
  <sheetFormatPr defaultRowHeight="15" x14ac:dyDescent="0.25"/>
  <cols>
    <col min="1" max="1" width="8" style="9" customWidth="1"/>
    <col min="2" max="2" width="32.1406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7" t="s">
        <v>68</v>
      </c>
      <c r="B1" s="27"/>
      <c r="C1" s="27"/>
      <c r="D1" s="27"/>
      <c r="E1" s="27"/>
      <c r="F1" s="27"/>
      <c r="G1" s="27"/>
      <c r="H1" s="27"/>
      <c r="I1" s="27"/>
      <c r="J1" s="27"/>
    </row>
    <row r="3" spans="1:12" ht="19.5" x14ac:dyDescent="0.25">
      <c r="A3" s="43" t="s">
        <v>82</v>
      </c>
      <c r="B3" s="43"/>
      <c r="C3" s="43"/>
      <c r="D3" s="43"/>
      <c r="E3" s="43"/>
      <c r="F3" s="43"/>
      <c r="G3" s="43"/>
      <c r="H3" s="43"/>
      <c r="I3" s="43"/>
      <c r="J3" s="43"/>
      <c r="K3" s="10"/>
    </row>
    <row r="4" spans="1:12" ht="19.5" x14ac:dyDescent="0.25">
      <c r="A4" s="43" t="s">
        <v>83</v>
      </c>
      <c r="B4" s="43"/>
      <c r="C4" s="43"/>
      <c r="D4" s="43"/>
      <c r="E4" s="43"/>
      <c r="F4" s="43"/>
      <c r="G4" s="43"/>
      <c r="H4" s="43"/>
      <c r="I4" s="43"/>
      <c r="J4" s="43"/>
      <c r="K4" s="10"/>
    </row>
    <row r="5" spans="1:12" ht="19.5" x14ac:dyDescent="0.4">
      <c r="A5" s="1" t="s">
        <v>84</v>
      </c>
      <c r="B5" s="3"/>
      <c r="D5" s="10"/>
      <c r="E5" s="10"/>
      <c r="F5" s="10"/>
      <c r="G5" s="10"/>
      <c r="H5" s="10"/>
      <c r="I5" s="6" t="s">
        <v>3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42" t="s">
        <v>4</v>
      </c>
      <c r="L6" s="42"/>
    </row>
    <row r="7" spans="1:12" ht="15.75" customHeight="1" x14ac:dyDescent="0.25">
      <c r="A7" s="44" t="s">
        <v>71</v>
      </c>
      <c r="B7" s="46" t="s">
        <v>6</v>
      </c>
      <c r="C7" s="23" t="str">
        <f>ACP!C7</f>
        <v>Target 2020 - 21</v>
      </c>
      <c r="D7" s="24"/>
      <c r="E7" s="48" t="s">
        <v>8</v>
      </c>
      <c r="F7" s="47"/>
      <c r="G7" s="48" t="s">
        <v>9</v>
      </c>
      <c r="H7" s="49"/>
      <c r="I7" s="48" t="s">
        <v>72</v>
      </c>
      <c r="J7" s="49"/>
      <c r="K7" s="40" t="s">
        <v>11</v>
      </c>
      <c r="L7" s="40"/>
    </row>
    <row r="8" spans="1:12" ht="31.5" customHeight="1" x14ac:dyDescent="0.25">
      <c r="A8" s="45"/>
      <c r="B8" s="47"/>
      <c r="C8" s="24"/>
      <c r="D8" s="24"/>
      <c r="E8" s="47"/>
      <c r="F8" s="47"/>
      <c r="G8" s="49"/>
      <c r="H8" s="49"/>
      <c r="I8" s="47"/>
      <c r="J8" s="47"/>
      <c r="K8" s="41"/>
      <c r="L8" s="41"/>
    </row>
    <row r="9" spans="1:12" ht="15.75" x14ac:dyDescent="0.25">
      <c r="A9" s="11"/>
      <c r="B9" s="8"/>
      <c r="C9" s="11" t="s">
        <v>12</v>
      </c>
      <c r="D9" s="11" t="s">
        <v>13</v>
      </c>
      <c r="E9" s="11" t="s">
        <v>12</v>
      </c>
      <c r="F9" s="11" t="s">
        <v>13</v>
      </c>
      <c r="G9" s="11" t="s">
        <v>12</v>
      </c>
      <c r="H9" s="11" t="s">
        <v>13</v>
      </c>
      <c r="I9" s="11" t="s">
        <v>12</v>
      </c>
      <c r="J9" s="11" t="s">
        <v>13</v>
      </c>
      <c r="K9" s="13" t="s">
        <v>12</v>
      </c>
      <c r="L9" s="13" t="s">
        <v>13</v>
      </c>
    </row>
    <row r="10" spans="1:12" s="14" customFormat="1" x14ac:dyDescent="0.25">
      <c r="A10" s="15">
        <v>1</v>
      </c>
      <c r="B10" s="15" t="s">
        <v>14</v>
      </c>
      <c r="C10" s="15">
        <v>682</v>
      </c>
      <c r="D10" s="15">
        <v>15852</v>
      </c>
      <c r="E10" s="15">
        <v>399</v>
      </c>
      <c r="F10" s="15">
        <v>45903.1</v>
      </c>
      <c r="G10" s="15">
        <f t="shared" ref="G10:G43" si="0">ROUND((E10/C10)*100,2)</f>
        <v>58.5</v>
      </c>
      <c r="H10" s="15">
        <f t="shared" ref="H10:H43" si="1">ROUND((F10/D10)*100,2)</f>
        <v>289.57</v>
      </c>
      <c r="I10" s="15">
        <v>178</v>
      </c>
      <c r="J10" s="15">
        <v>13968.65</v>
      </c>
      <c r="K10" s="15">
        <f t="shared" ref="K10:K42" si="2">ROUND((E10/I10)*100,2)</f>
        <v>224.16</v>
      </c>
      <c r="L10" s="15">
        <f t="shared" ref="L10:L42" si="3">ROUND((F10/J10)*100,2)</f>
        <v>328.62</v>
      </c>
    </row>
    <row r="11" spans="1:12" s="14" customFormat="1" x14ac:dyDescent="0.25">
      <c r="A11" s="15">
        <v>2</v>
      </c>
      <c r="B11" s="15" t="s">
        <v>15</v>
      </c>
      <c r="C11" s="15">
        <v>0</v>
      </c>
      <c r="D11" s="15">
        <v>0</v>
      </c>
      <c r="E11" s="15">
        <v>0</v>
      </c>
      <c r="F11" s="15">
        <v>0</v>
      </c>
      <c r="G11" s="15" t="e">
        <f t="shared" si="0"/>
        <v>#DIV/0!</v>
      </c>
      <c r="H11" s="15" t="e">
        <f t="shared" si="1"/>
        <v>#DIV/0!</v>
      </c>
      <c r="I11" s="15">
        <v>0</v>
      </c>
      <c r="J11" s="15">
        <v>0</v>
      </c>
      <c r="K11" s="15" t="e">
        <f t="shared" si="2"/>
        <v>#DIV/0!</v>
      </c>
      <c r="L11" s="15" t="e">
        <f t="shared" si="3"/>
        <v>#DIV/0!</v>
      </c>
    </row>
    <row r="12" spans="1:12" s="14" customFormat="1" x14ac:dyDescent="0.25">
      <c r="A12" s="15">
        <v>3</v>
      </c>
      <c r="B12" s="15" t="s">
        <v>16</v>
      </c>
      <c r="C12" s="15">
        <v>8</v>
      </c>
      <c r="D12" s="15">
        <v>885</v>
      </c>
      <c r="E12" s="15">
        <v>12</v>
      </c>
      <c r="F12" s="15">
        <v>1445.97</v>
      </c>
      <c r="G12" s="15">
        <f t="shared" si="0"/>
        <v>150</v>
      </c>
      <c r="H12" s="15">
        <f t="shared" si="1"/>
        <v>163.38999999999999</v>
      </c>
      <c r="I12" s="15">
        <v>1</v>
      </c>
      <c r="J12" s="15">
        <v>26.97</v>
      </c>
      <c r="K12" s="15">
        <f t="shared" si="2"/>
        <v>1200</v>
      </c>
      <c r="L12" s="15">
        <f t="shared" si="3"/>
        <v>5361.4</v>
      </c>
    </row>
    <row r="13" spans="1:12" s="14" customFormat="1" x14ac:dyDescent="0.25">
      <c r="A13" s="15">
        <v>4</v>
      </c>
      <c r="B13" s="15" t="s">
        <v>17</v>
      </c>
      <c r="C13" s="15">
        <v>416</v>
      </c>
      <c r="D13" s="15">
        <v>559.34</v>
      </c>
      <c r="E13" s="15">
        <v>5</v>
      </c>
      <c r="F13" s="15">
        <v>3.05</v>
      </c>
      <c r="G13" s="15">
        <f t="shared" si="0"/>
        <v>1.2</v>
      </c>
      <c r="H13" s="15">
        <f t="shared" si="1"/>
        <v>0.55000000000000004</v>
      </c>
      <c r="I13" s="15">
        <v>0</v>
      </c>
      <c r="J13" s="15">
        <v>0</v>
      </c>
      <c r="K13" s="15" t="e">
        <f t="shared" si="2"/>
        <v>#DIV/0!</v>
      </c>
      <c r="L13" s="15" t="e">
        <f t="shared" si="3"/>
        <v>#DIV/0!</v>
      </c>
    </row>
    <row r="14" spans="1:12" s="14" customFormat="1" x14ac:dyDescent="0.25">
      <c r="A14" s="15">
        <v>5</v>
      </c>
      <c r="B14" s="15" t="s">
        <v>18</v>
      </c>
      <c r="C14" s="15">
        <v>0</v>
      </c>
      <c r="D14" s="15">
        <v>0</v>
      </c>
      <c r="E14" s="15">
        <v>1</v>
      </c>
      <c r="F14" s="15">
        <v>0.39</v>
      </c>
      <c r="G14" s="15" t="e">
        <f t="shared" si="0"/>
        <v>#DIV/0!</v>
      </c>
      <c r="H14" s="15" t="e">
        <f t="shared" si="1"/>
        <v>#DIV/0!</v>
      </c>
      <c r="I14" s="15">
        <v>0</v>
      </c>
      <c r="J14" s="15">
        <v>0</v>
      </c>
      <c r="K14" s="15" t="e">
        <f t="shared" si="2"/>
        <v>#DIV/0!</v>
      </c>
      <c r="L14" s="15" t="e">
        <f t="shared" si="3"/>
        <v>#DIV/0!</v>
      </c>
    </row>
    <row r="15" spans="1:12" s="14" customFormat="1" x14ac:dyDescent="0.25">
      <c r="A15" s="15">
        <v>6</v>
      </c>
      <c r="B15" s="15" t="s">
        <v>19</v>
      </c>
      <c r="C15" s="15">
        <v>72</v>
      </c>
      <c r="D15" s="15">
        <v>1800</v>
      </c>
      <c r="E15" s="15">
        <v>6</v>
      </c>
      <c r="F15" s="15">
        <v>48.37</v>
      </c>
      <c r="G15" s="15">
        <f t="shared" si="0"/>
        <v>8.33</v>
      </c>
      <c r="H15" s="15">
        <f t="shared" si="1"/>
        <v>2.69</v>
      </c>
      <c r="I15" s="15">
        <v>0</v>
      </c>
      <c r="J15" s="15">
        <v>0</v>
      </c>
      <c r="K15" s="15" t="e">
        <f t="shared" si="2"/>
        <v>#DIV/0!</v>
      </c>
      <c r="L15" s="15" t="e">
        <f t="shared" si="3"/>
        <v>#DIV/0!</v>
      </c>
    </row>
    <row r="16" spans="1:12" s="14" customFormat="1" x14ac:dyDescent="0.25">
      <c r="A16" s="15">
        <v>7</v>
      </c>
      <c r="B16" s="15" t="s">
        <v>20</v>
      </c>
      <c r="C16" s="15">
        <v>300</v>
      </c>
      <c r="D16" s="15">
        <v>15000</v>
      </c>
      <c r="E16" s="15">
        <v>27</v>
      </c>
      <c r="F16" s="15">
        <v>97.29</v>
      </c>
      <c r="G16" s="15">
        <f t="shared" si="0"/>
        <v>9</v>
      </c>
      <c r="H16" s="15">
        <f t="shared" si="1"/>
        <v>0.65</v>
      </c>
      <c r="I16" s="15">
        <v>3</v>
      </c>
      <c r="J16" s="15">
        <v>42617</v>
      </c>
      <c r="K16" s="15">
        <f t="shared" si="2"/>
        <v>900</v>
      </c>
      <c r="L16" s="15">
        <f t="shared" si="3"/>
        <v>0.23</v>
      </c>
    </row>
    <row r="17" spans="1:12" s="14" customFormat="1" x14ac:dyDescent="0.25">
      <c r="A17" s="15">
        <v>8</v>
      </c>
      <c r="B17" s="15" t="s">
        <v>21</v>
      </c>
      <c r="C17" s="15">
        <v>60</v>
      </c>
      <c r="D17" s="15">
        <v>428</v>
      </c>
      <c r="E17" s="15">
        <v>7</v>
      </c>
      <c r="F17" s="15">
        <v>4.53</v>
      </c>
      <c r="G17" s="15">
        <f t="shared" si="0"/>
        <v>11.67</v>
      </c>
      <c r="H17" s="15">
        <f t="shared" si="1"/>
        <v>1.06</v>
      </c>
      <c r="I17" s="15">
        <v>0</v>
      </c>
      <c r="J17" s="15">
        <v>0</v>
      </c>
      <c r="K17" s="15" t="e">
        <f t="shared" si="2"/>
        <v>#DIV/0!</v>
      </c>
      <c r="L17" s="15" t="e">
        <f t="shared" si="3"/>
        <v>#DIV/0!</v>
      </c>
    </row>
    <row r="18" spans="1:12" s="14" customFormat="1" x14ac:dyDescent="0.25">
      <c r="A18" s="15">
        <v>9</v>
      </c>
      <c r="B18" s="15" t="s">
        <v>22</v>
      </c>
      <c r="C18" s="15">
        <v>125</v>
      </c>
      <c r="D18" s="15">
        <v>2500</v>
      </c>
      <c r="E18" s="15">
        <v>0</v>
      </c>
      <c r="F18" s="15">
        <v>0</v>
      </c>
      <c r="G18" s="15">
        <f t="shared" si="0"/>
        <v>0</v>
      </c>
      <c r="H18" s="15">
        <f t="shared" si="1"/>
        <v>0</v>
      </c>
      <c r="I18" s="15">
        <v>0</v>
      </c>
      <c r="J18" s="15">
        <v>0</v>
      </c>
      <c r="K18" s="15" t="e">
        <f t="shared" si="2"/>
        <v>#DIV/0!</v>
      </c>
      <c r="L18" s="15" t="e">
        <f t="shared" si="3"/>
        <v>#DIV/0!</v>
      </c>
    </row>
    <row r="19" spans="1:12" s="14" customFormat="1" x14ac:dyDescent="0.25">
      <c r="A19" s="15">
        <v>10</v>
      </c>
      <c r="B19" s="15" t="s">
        <v>23</v>
      </c>
      <c r="C19" s="15">
        <v>0</v>
      </c>
      <c r="D19" s="15">
        <v>0</v>
      </c>
      <c r="E19" s="15">
        <v>0</v>
      </c>
      <c r="F19" s="15">
        <v>0</v>
      </c>
      <c r="G19" s="15" t="e">
        <f t="shared" si="0"/>
        <v>#DIV/0!</v>
      </c>
      <c r="H19" s="15" t="e">
        <f t="shared" si="1"/>
        <v>#DIV/0!</v>
      </c>
      <c r="I19" s="15">
        <v>0</v>
      </c>
      <c r="J19" s="15">
        <v>0</v>
      </c>
      <c r="K19" s="15" t="e">
        <f t="shared" si="2"/>
        <v>#DIV/0!</v>
      </c>
      <c r="L19" s="15" t="e">
        <f t="shared" si="3"/>
        <v>#DIV/0!</v>
      </c>
    </row>
    <row r="20" spans="1:12" s="14" customFormat="1" x14ac:dyDescent="0.25">
      <c r="A20" s="15">
        <v>11</v>
      </c>
      <c r="B20" s="15" t="s">
        <v>24</v>
      </c>
      <c r="C20" s="15">
        <v>0</v>
      </c>
      <c r="D20" s="15">
        <v>0</v>
      </c>
      <c r="E20" s="15">
        <v>0</v>
      </c>
      <c r="F20" s="15">
        <v>0</v>
      </c>
      <c r="G20" s="15" t="e">
        <f t="shared" si="0"/>
        <v>#DIV/0!</v>
      </c>
      <c r="H20" s="15" t="e">
        <f t="shared" si="1"/>
        <v>#DIV/0!</v>
      </c>
      <c r="I20" s="15">
        <v>0</v>
      </c>
      <c r="J20" s="15">
        <v>0</v>
      </c>
      <c r="K20" s="15" t="e">
        <f t="shared" si="2"/>
        <v>#DIV/0!</v>
      </c>
      <c r="L20" s="15" t="e">
        <f t="shared" si="3"/>
        <v>#DIV/0!</v>
      </c>
    </row>
    <row r="21" spans="1:12" s="14" customFormat="1" x14ac:dyDescent="0.25">
      <c r="A21" s="15">
        <v>12</v>
      </c>
      <c r="B21" s="15" t="s">
        <v>25</v>
      </c>
      <c r="C21" s="15">
        <v>0</v>
      </c>
      <c r="D21" s="15">
        <v>0</v>
      </c>
      <c r="E21" s="15">
        <v>2</v>
      </c>
      <c r="F21" s="15">
        <v>1.51</v>
      </c>
      <c r="G21" s="15" t="e">
        <f t="shared" si="0"/>
        <v>#DIV/0!</v>
      </c>
      <c r="H21" s="15" t="e">
        <f t="shared" si="1"/>
        <v>#DIV/0!</v>
      </c>
      <c r="I21" s="15">
        <v>0</v>
      </c>
      <c r="J21" s="15">
        <v>0</v>
      </c>
      <c r="K21" s="15" t="e">
        <f t="shared" si="2"/>
        <v>#DIV/0!</v>
      </c>
      <c r="L21" s="15" t="e">
        <f t="shared" si="3"/>
        <v>#DIV/0!</v>
      </c>
    </row>
    <row r="22" spans="1:12" s="14" customFormat="1" x14ac:dyDescent="0.25">
      <c r="A22" s="15">
        <v>13</v>
      </c>
      <c r="B22" s="15" t="s">
        <v>26</v>
      </c>
      <c r="C22" s="15">
        <v>148</v>
      </c>
      <c r="D22" s="15">
        <v>2985</v>
      </c>
      <c r="E22" s="15">
        <v>1</v>
      </c>
      <c r="F22" s="15">
        <v>2859.68</v>
      </c>
      <c r="G22" s="15">
        <f t="shared" si="0"/>
        <v>0.68</v>
      </c>
      <c r="H22" s="15">
        <f t="shared" si="1"/>
        <v>95.8</v>
      </c>
      <c r="I22" s="15">
        <v>2</v>
      </c>
      <c r="J22" s="15">
        <v>2198.1999999999998</v>
      </c>
      <c r="K22" s="15">
        <f t="shared" si="2"/>
        <v>50</v>
      </c>
      <c r="L22" s="15">
        <f t="shared" si="3"/>
        <v>130.09</v>
      </c>
    </row>
    <row r="23" spans="1:12" s="14" customFormat="1" x14ac:dyDescent="0.25">
      <c r="A23" s="15">
        <v>14</v>
      </c>
      <c r="B23" s="15" t="s">
        <v>27</v>
      </c>
      <c r="C23" s="15">
        <v>0</v>
      </c>
      <c r="D23" s="15">
        <v>0</v>
      </c>
      <c r="E23" s="15">
        <v>12</v>
      </c>
      <c r="F23" s="15">
        <v>1029.32</v>
      </c>
      <c r="G23" s="15" t="e">
        <f t="shared" si="0"/>
        <v>#DIV/0!</v>
      </c>
      <c r="H23" s="15" t="e">
        <f t="shared" si="1"/>
        <v>#DIV/0!</v>
      </c>
      <c r="I23" s="15">
        <v>1</v>
      </c>
      <c r="J23" s="15">
        <v>0</v>
      </c>
      <c r="K23" s="15">
        <f t="shared" si="2"/>
        <v>1200</v>
      </c>
      <c r="L23" s="15" t="e">
        <f t="shared" si="3"/>
        <v>#DIV/0!</v>
      </c>
    </row>
    <row r="24" spans="1:12" s="14" customFormat="1" x14ac:dyDescent="0.25">
      <c r="A24" s="15">
        <v>15</v>
      </c>
      <c r="B24" s="15" t="s">
        <v>28</v>
      </c>
      <c r="C24" s="15">
        <v>0</v>
      </c>
      <c r="D24" s="15">
        <v>0</v>
      </c>
      <c r="E24" s="15">
        <v>1</v>
      </c>
      <c r="F24" s="15">
        <v>27.29</v>
      </c>
      <c r="G24" s="15" t="e">
        <f t="shared" si="0"/>
        <v>#DIV/0!</v>
      </c>
      <c r="H24" s="15" t="e">
        <f t="shared" si="1"/>
        <v>#DIV/0!</v>
      </c>
      <c r="I24" s="15">
        <v>2</v>
      </c>
      <c r="J24" s="15">
        <v>1195.22</v>
      </c>
      <c r="K24" s="15">
        <f t="shared" si="2"/>
        <v>50</v>
      </c>
      <c r="L24" s="15">
        <f t="shared" si="3"/>
        <v>2.2799999999999998</v>
      </c>
    </row>
    <row r="25" spans="1:12" s="14" customFormat="1" x14ac:dyDescent="0.25">
      <c r="A25" s="15">
        <v>16</v>
      </c>
      <c r="B25" s="15" t="s">
        <v>29</v>
      </c>
      <c r="C25" s="15">
        <v>0</v>
      </c>
      <c r="D25" s="15">
        <v>0</v>
      </c>
      <c r="E25" s="15">
        <v>1</v>
      </c>
      <c r="F25" s="15">
        <v>3.02</v>
      </c>
      <c r="G25" s="15" t="e">
        <f t="shared" si="0"/>
        <v>#DIV/0!</v>
      </c>
      <c r="H25" s="15" t="e">
        <f t="shared" si="1"/>
        <v>#DIV/0!</v>
      </c>
      <c r="I25" s="15">
        <v>0</v>
      </c>
      <c r="J25" s="15">
        <v>0</v>
      </c>
      <c r="K25" s="15" t="e">
        <f t="shared" si="2"/>
        <v>#DIV/0!</v>
      </c>
      <c r="L25" s="15" t="e">
        <f t="shared" si="3"/>
        <v>#DIV/0!</v>
      </c>
    </row>
    <row r="26" spans="1:12" s="14" customFormat="1" x14ac:dyDescent="0.25">
      <c r="A26" s="15">
        <v>17</v>
      </c>
      <c r="B26" s="15" t="s">
        <v>30</v>
      </c>
      <c r="C26" s="15">
        <v>13</v>
      </c>
      <c r="D26" s="15">
        <v>23.5</v>
      </c>
      <c r="E26" s="15">
        <v>3</v>
      </c>
      <c r="F26" s="15">
        <v>2502.16</v>
      </c>
      <c r="G26" s="15">
        <f t="shared" si="0"/>
        <v>23.08</v>
      </c>
      <c r="H26" s="15">
        <f t="shared" si="1"/>
        <v>10647.49</v>
      </c>
      <c r="I26" s="15">
        <v>0</v>
      </c>
      <c r="J26" s="15">
        <v>0</v>
      </c>
      <c r="K26" s="15" t="e">
        <f t="shared" si="2"/>
        <v>#DIV/0!</v>
      </c>
      <c r="L26" s="15" t="e">
        <f t="shared" si="3"/>
        <v>#DIV/0!</v>
      </c>
    </row>
    <row r="27" spans="1:12" s="14" customFormat="1" x14ac:dyDescent="0.25">
      <c r="A27" s="15">
        <v>18</v>
      </c>
      <c r="B27" s="15" t="s">
        <v>31</v>
      </c>
      <c r="C27" s="15">
        <v>0</v>
      </c>
      <c r="D27" s="15">
        <v>0</v>
      </c>
      <c r="E27" s="15">
        <v>27</v>
      </c>
      <c r="F27" s="15">
        <v>4154.6400000000003</v>
      </c>
      <c r="G27" s="15" t="e">
        <f t="shared" si="0"/>
        <v>#DIV/0!</v>
      </c>
      <c r="H27" s="15" t="e">
        <f t="shared" si="1"/>
        <v>#DIV/0!</v>
      </c>
      <c r="I27" s="15">
        <v>24</v>
      </c>
      <c r="J27" s="15">
        <v>679.47</v>
      </c>
      <c r="K27" s="15">
        <f t="shared" si="2"/>
        <v>112.5</v>
      </c>
      <c r="L27" s="15">
        <f t="shared" si="3"/>
        <v>611.45000000000005</v>
      </c>
    </row>
    <row r="28" spans="1:12" s="14" customFormat="1" x14ac:dyDescent="0.25">
      <c r="A28" s="15">
        <v>19</v>
      </c>
      <c r="B28" s="15" t="s">
        <v>32</v>
      </c>
      <c r="C28" s="15">
        <v>80</v>
      </c>
      <c r="D28" s="15">
        <v>1170</v>
      </c>
      <c r="E28" s="15">
        <v>0</v>
      </c>
      <c r="F28" s="15">
        <v>0</v>
      </c>
      <c r="G28" s="15">
        <f t="shared" si="0"/>
        <v>0</v>
      </c>
      <c r="H28" s="15">
        <f t="shared" si="1"/>
        <v>0</v>
      </c>
      <c r="I28" s="15">
        <v>0</v>
      </c>
      <c r="J28" s="15">
        <v>0</v>
      </c>
      <c r="K28" s="15" t="e">
        <f t="shared" si="2"/>
        <v>#DIV/0!</v>
      </c>
      <c r="L28" s="15" t="e">
        <f t="shared" si="3"/>
        <v>#DIV/0!</v>
      </c>
    </row>
    <row r="29" spans="1:12" s="14" customFormat="1" x14ac:dyDescent="0.25">
      <c r="A29" s="15">
        <v>20</v>
      </c>
      <c r="B29" s="15" t="s">
        <v>33</v>
      </c>
      <c r="C29" s="15">
        <v>691</v>
      </c>
      <c r="D29" s="15">
        <v>2924.56</v>
      </c>
      <c r="E29" s="15">
        <v>34</v>
      </c>
      <c r="F29" s="15">
        <v>1184.23</v>
      </c>
      <c r="G29" s="15">
        <f t="shared" si="0"/>
        <v>4.92</v>
      </c>
      <c r="H29" s="15">
        <f t="shared" si="1"/>
        <v>40.49</v>
      </c>
      <c r="I29" s="15">
        <v>34</v>
      </c>
      <c r="J29" s="15">
        <v>1131.32</v>
      </c>
      <c r="K29" s="15">
        <f t="shared" si="2"/>
        <v>100</v>
      </c>
      <c r="L29" s="15">
        <f t="shared" si="3"/>
        <v>104.68</v>
      </c>
    </row>
    <row r="30" spans="1:12" s="14" customFormat="1" x14ac:dyDescent="0.25">
      <c r="A30" s="15">
        <v>21</v>
      </c>
      <c r="B30" s="15" t="s">
        <v>34</v>
      </c>
      <c r="C30" s="15">
        <v>132</v>
      </c>
      <c r="D30" s="15">
        <v>8800</v>
      </c>
      <c r="E30" s="15">
        <v>6</v>
      </c>
      <c r="F30" s="15">
        <v>1543.01</v>
      </c>
      <c r="G30" s="15">
        <f t="shared" si="0"/>
        <v>4.55</v>
      </c>
      <c r="H30" s="15">
        <f t="shared" si="1"/>
        <v>17.53</v>
      </c>
      <c r="I30" s="15">
        <v>2</v>
      </c>
      <c r="J30" s="15">
        <v>425.98</v>
      </c>
      <c r="K30" s="15">
        <f t="shared" si="2"/>
        <v>300</v>
      </c>
      <c r="L30" s="15">
        <f t="shared" si="3"/>
        <v>362.23</v>
      </c>
    </row>
    <row r="31" spans="1:12" s="14" customFormat="1" x14ac:dyDescent="0.25">
      <c r="A31" s="15">
        <v>22</v>
      </c>
      <c r="B31" s="15" t="s">
        <v>35</v>
      </c>
      <c r="C31" s="15">
        <v>0</v>
      </c>
      <c r="D31" s="15">
        <v>0</v>
      </c>
      <c r="E31" s="15">
        <v>0</v>
      </c>
      <c r="F31" s="15">
        <v>0</v>
      </c>
      <c r="G31" s="15" t="e">
        <f t="shared" si="0"/>
        <v>#DIV/0!</v>
      </c>
      <c r="H31" s="15" t="e">
        <f t="shared" si="1"/>
        <v>#DIV/0!</v>
      </c>
      <c r="I31" s="15">
        <v>0</v>
      </c>
      <c r="J31" s="15">
        <v>0</v>
      </c>
      <c r="K31" s="15" t="e">
        <f t="shared" si="2"/>
        <v>#DIV/0!</v>
      </c>
      <c r="L31" s="15" t="e">
        <f t="shared" si="3"/>
        <v>#DIV/0!</v>
      </c>
    </row>
    <row r="32" spans="1:12" s="14" customFormat="1" x14ac:dyDescent="0.25">
      <c r="A32" s="15">
        <v>23</v>
      </c>
      <c r="B32" s="15" t="s">
        <v>36</v>
      </c>
      <c r="C32" s="15">
        <v>0</v>
      </c>
      <c r="D32" s="15">
        <v>0</v>
      </c>
      <c r="E32" s="15">
        <v>13</v>
      </c>
      <c r="F32" s="15">
        <v>3.88</v>
      </c>
      <c r="G32" s="15" t="e">
        <f t="shared" si="0"/>
        <v>#DIV/0!</v>
      </c>
      <c r="H32" s="15" t="e">
        <f t="shared" si="1"/>
        <v>#DIV/0!</v>
      </c>
      <c r="I32" s="15">
        <v>0</v>
      </c>
      <c r="J32" s="15">
        <v>0</v>
      </c>
      <c r="K32" s="15" t="e">
        <f t="shared" si="2"/>
        <v>#DIV/0!</v>
      </c>
      <c r="L32" s="15" t="e">
        <f t="shared" si="3"/>
        <v>#DIV/0!</v>
      </c>
    </row>
    <row r="33" spans="1:12" s="14" customFormat="1" x14ac:dyDescent="0.25">
      <c r="A33" s="15">
        <v>24</v>
      </c>
      <c r="B33" s="15" t="s">
        <v>37</v>
      </c>
      <c r="C33" s="15">
        <v>201</v>
      </c>
      <c r="D33" s="15">
        <v>242.17</v>
      </c>
      <c r="E33" s="15">
        <v>0</v>
      </c>
      <c r="F33" s="15">
        <v>0</v>
      </c>
      <c r="G33" s="15">
        <f t="shared" si="0"/>
        <v>0</v>
      </c>
      <c r="H33" s="15">
        <f t="shared" si="1"/>
        <v>0</v>
      </c>
      <c r="I33" s="15">
        <v>0</v>
      </c>
      <c r="J33" s="15">
        <v>0</v>
      </c>
      <c r="K33" s="15" t="e">
        <f t="shared" si="2"/>
        <v>#DIV/0!</v>
      </c>
      <c r="L33" s="15" t="e">
        <f t="shared" si="3"/>
        <v>#DIV/0!</v>
      </c>
    </row>
    <row r="34" spans="1:12" s="14" customFormat="1" x14ac:dyDescent="0.25">
      <c r="A34" s="15">
        <v>25</v>
      </c>
      <c r="B34" s="15" t="s">
        <v>38</v>
      </c>
      <c r="C34" s="15">
        <v>1376</v>
      </c>
      <c r="D34" s="15">
        <v>4325.3900000000003</v>
      </c>
      <c r="E34" s="15">
        <v>5</v>
      </c>
      <c r="F34" s="15">
        <v>123.45</v>
      </c>
      <c r="G34" s="15">
        <f t="shared" si="0"/>
        <v>0.36</v>
      </c>
      <c r="H34" s="15">
        <f t="shared" si="1"/>
        <v>2.85</v>
      </c>
      <c r="I34" s="15">
        <v>19</v>
      </c>
      <c r="J34" s="15">
        <v>19.350000000000001</v>
      </c>
      <c r="K34" s="15">
        <f t="shared" si="2"/>
        <v>26.32</v>
      </c>
      <c r="L34" s="15">
        <f t="shared" si="3"/>
        <v>637.98</v>
      </c>
    </row>
    <row r="35" spans="1:12" s="14" customFormat="1" x14ac:dyDescent="0.25">
      <c r="A35" s="15">
        <v>26</v>
      </c>
      <c r="B35" s="15" t="s">
        <v>39</v>
      </c>
      <c r="C35" s="15">
        <v>22</v>
      </c>
      <c r="D35" s="15">
        <v>1600</v>
      </c>
      <c r="E35" s="15">
        <v>0</v>
      </c>
      <c r="F35" s="15">
        <v>0</v>
      </c>
      <c r="G35" s="15">
        <f t="shared" si="0"/>
        <v>0</v>
      </c>
      <c r="H35" s="15">
        <f t="shared" si="1"/>
        <v>0</v>
      </c>
      <c r="I35" s="15">
        <v>2</v>
      </c>
      <c r="J35" s="15">
        <v>4383.8900000000003</v>
      </c>
      <c r="K35" s="15">
        <f t="shared" si="2"/>
        <v>0</v>
      </c>
      <c r="L35" s="15">
        <f t="shared" si="3"/>
        <v>0</v>
      </c>
    </row>
    <row r="36" spans="1:12" s="14" customFormat="1" x14ac:dyDescent="0.25">
      <c r="A36" s="15">
        <v>27</v>
      </c>
      <c r="B36" s="15" t="s">
        <v>40</v>
      </c>
      <c r="C36" s="15">
        <v>8200</v>
      </c>
      <c r="D36" s="15">
        <v>16400</v>
      </c>
      <c r="E36" s="15">
        <v>64</v>
      </c>
      <c r="F36" s="15">
        <v>9811.4500000000007</v>
      </c>
      <c r="G36" s="15">
        <f t="shared" si="0"/>
        <v>0.78</v>
      </c>
      <c r="H36" s="15">
        <f t="shared" si="1"/>
        <v>59.83</v>
      </c>
      <c r="I36" s="15">
        <v>61</v>
      </c>
      <c r="J36" s="15">
        <v>23127.11</v>
      </c>
      <c r="K36" s="15">
        <f t="shared" si="2"/>
        <v>104.92</v>
      </c>
      <c r="L36" s="15">
        <f t="shared" si="3"/>
        <v>42.42</v>
      </c>
    </row>
    <row r="37" spans="1:12" s="14" customFormat="1" x14ac:dyDescent="0.25">
      <c r="A37" s="15">
        <v>28</v>
      </c>
      <c r="B37" s="15" t="s">
        <v>41</v>
      </c>
      <c r="C37" s="15">
        <v>400</v>
      </c>
      <c r="D37" s="15">
        <v>12000</v>
      </c>
      <c r="E37" s="15">
        <v>0</v>
      </c>
      <c r="F37" s="15">
        <v>0</v>
      </c>
      <c r="G37" s="15">
        <f t="shared" si="0"/>
        <v>0</v>
      </c>
      <c r="H37" s="15">
        <f t="shared" si="1"/>
        <v>0</v>
      </c>
      <c r="I37" s="15">
        <v>0</v>
      </c>
      <c r="J37" s="15">
        <v>0</v>
      </c>
      <c r="K37" s="15" t="e">
        <f t="shared" si="2"/>
        <v>#DIV/0!</v>
      </c>
      <c r="L37" s="15" t="e">
        <f t="shared" si="3"/>
        <v>#DIV/0!</v>
      </c>
    </row>
    <row r="38" spans="1:12" s="14" customFormat="1" x14ac:dyDescent="0.25">
      <c r="A38" s="15">
        <v>29</v>
      </c>
      <c r="B38" s="15" t="s">
        <v>42</v>
      </c>
      <c r="C38" s="15">
        <v>4496</v>
      </c>
      <c r="D38" s="15">
        <v>67120</v>
      </c>
      <c r="E38" s="15">
        <v>240</v>
      </c>
      <c r="F38" s="15">
        <v>21946.03</v>
      </c>
      <c r="G38" s="15">
        <f t="shared" si="0"/>
        <v>5.34</v>
      </c>
      <c r="H38" s="15">
        <f t="shared" si="1"/>
        <v>32.700000000000003</v>
      </c>
      <c r="I38" s="15">
        <v>110</v>
      </c>
      <c r="J38" s="15">
        <v>16658.849999999999</v>
      </c>
      <c r="K38" s="15">
        <f t="shared" si="2"/>
        <v>218.18</v>
      </c>
      <c r="L38" s="15">
        <f t="shared" si="3"/>
        <v>131.74</v>
      </c>
    </row>
    <row r="39" spans="1:12" s="14" customFormat="1" x14ac:dyDescent="0.25">
      <c r="A39" s="15">
        <v>30</v>
      </c>
      <c r="B39" s="15" t="s">
        <v>43</v>
      </c>
      <c r="C39" s="15">
        <v>0</v>
      </c>
      <c r="D39" s="15">
        <v>0</v>
      </c>
      <c r="E39" s="15">
        <v>0</v>
      </c>
      <c r="F39" s="15">
        <v>0</v>
      </c>
      <c r="G39" s="15" t="e">
        <f t="shared" si="0"/>
        <v>#DIV/0!</v>
      </c>
      <c r="H39" s="15" t="e">
        <f t="shared" si="1"/>
        <v>#DIV/0!</v>
      </c>
      <c r="I39" s="15">
        <v>0</v>
      </c>
      <c r="J39" s="15">
        <v>0</v>
      </c>
      <c r="K39" s="15" t="e">
        <f t="shared" si="2"/>
        <v>#DIV/0!</v>
      </c>
      <c r="L39" s="15" t="e">
        <f t="shared" si="3"/>
        <v>#DIV/0!</v>
      </c>
    </row>
    <row r="40" spans="1:12" s="14" customFormat="1" x14ac:dyDescent="0.25">
      <c r="A40" s="15">
        <v>31</v>
      </c>
      <c r="B40" s="15" t="s">
        <v>44</v>
      </c>
      <c r="C40" s="15">
        <v>0</v>
      </c>
      <c r="D40" s="15">
        <v>0</v>
      </c>
      <c r="E40" s="15">
        <v>0</v>
      </c>
      <c r="F40" s="15">
        <v>0</v>
      </c>
      <c r="G40" s="15" t="e">
        <f t="shared" si="0"/>
        <v>#DIV/0!</v>
      </c>
      <c r="H40" s="15" t="e">
        <f t="shared" si="1"/>
        <v>#DIV/0!</v>
      </c>
      <c r="I40" s="15">
        <v>0</v>
      </c>
      <c r="J40" s="15">
        <v>0</v>
      </c>
      <c r="K40" s="15" t="e">
        <f t="shared" si="2"/>
        <v>#DIV/0!</v>
      </c>
      <c r="L40" s="15" t="e">
        <f t="shared" si="3"/>
        <v>#DIV/0!</v>
      </c>
    </row>
    <row r="41" spans="1:12" s="14" customFormat="1" x14ac:dyDescent="0.25">
      <c r="A41" s="15">
        <v>32</v>
      </c>
      <c r="B41" s="15" t="s">
        <v>45</v>
      </c>
      <c r="C41" s="15">
        <v>445</v>
      </c>
      <c r="D41" s="15">
        <v>8500</v>
      </c>
      <c r="E41" s="15">
        <v>65</v>
      </c>
      <c r="F41" s="15">
        <v>9463.3799999999992</v>
      </c>
      <c r="G41" s="15">
        <f t="shared" si="0"/>
        <v>14.61</v>
      </c>
      <c r="H41" s="15">
        <f t="shared" si="1"/>
        <v>111.33</v>
      </c>
      <c r="I41" s="15">
        <v>20</v>
      </c>
      <c r="J41" s="15">
        <v>5818.92</v>
      </c>
      <c r="K41" s="15">
        <f t="shared" si="2"/>
        <v>325</v>
      </c>
      <c r="L41" s="15">
        <f t="shared" si="3"/>
        <v>162.63</v>
      </c>
    </row>
    <row r="42" spans="1:12" s="14" customFormat="1" x14ac:dyDescent="0.25">
      <c r="A42" s="15">
        <v>33</v>
      </c>
      <c r="B42" s="15" t="s">
        <v>46</v>
      </c>
      <c r="C42" s="15">
        <v>141</v>
      </c>
      <c r="D42" s="15">
        <v>3700</v>
      </c>
      <c r="E42" s="15">
        <v>4</v>
      </c>
      <c r="F42" s="15">
        <v>1448.18</v>
      </c>
      <c r="G42" s="15">
        <f t="shared" si="0"/>
        <v>2.84</v>
      </c>
      <c r="H42" s="15">
        <f t="shared" si="1"/>
        <v>39.14</v>
      </c>
      <c r="I42" s="15">
        <v>4</v>
      </c>
      <c r="J42" s="15">
        <v>207.4</v>
      </c>
      <c r="K42" s="15">
        <f t="shared" si="2"/>
        <v>100</v>
      </c>
      <c r="L42" s="15">
        <f t="shared" si="3"/>
        <v>698.25</v>
      </c>
    </row>
    <row r="43" spans="1:12" s="14" customFormat="1" x14ac:dyDescent="0.25">
      <c r="A43" s="38" t="s">
        <v>47</v>
      </c>
      <c r="B43" s="39"/>
      <c r="C43" s="15">
        <f>SUM(C10:C42)</f>
        <v>18008</v>
      </c>
      <c r="D43" s="15">
        <f>SUM(D10:D42)</f>
        <v>166814.96</v>
      </c>
      <c r="E43" s="15">
        <f>SUM(E10:E42)</f>
        <v>935</v>
      </c>
      <c r="F43" s="15">
        <f>SUM(F10:F42)</f>
        <v>103603.93000000001</v>
      </c>
      <c r="G43" s="15">
        <f t="shared" si="0"/>
        <v>5.19</v>
      </c>
      <c r="H43" s="15">
        <f t="shared" si="1"/>
        <v>62.11</v>
      </c>
      <c r="I43" s="15">
        <f>SUM(I10:I42)</f>
        <v>463</v>
      </c>
      <c r="J43" s="15">
        <f>SUM(J10:J42)</f>
        <v>112458.33</v>
      </c>
      <c r="K43" s="15" t="e">
        <f>SUM(K10:K42)</f>
        <v>#DIV/0!</v>
      </c>
      <c r="L43" s="15">
        <f>ROUND((E43/I43)*100,2)</f>
        <v>201.94</v>
      </c>
    </row>
    <row r="44" spans="1:12" s="14" customFormat="1" x14ac:dyDescent="0.25">
      <c r="A44" s="15"/>
      <c r="B44" s="15" t="s">
        <v>48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ageMargins left="0.7" right="0.7" top="0.75" bottom="0.75" header="0.3" footer="0.3"/>
  <pageSetup paperSize="9" orientation="portrait" verticalDpi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3" sqref="A3:J3"/>
    </sheetView>
  </sheetViews>
  <sheetFormatPr defaultRowHeight="15" x14ac:dyDescent="0.25"/>
  <cols>
    <col min="1" max="1" width="8" style="9" customWidth="1"/>
    <col min="2" max="2" width="32.285156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7" t="s">
        <v>68</v>
      </c>
      <c r="B1" s="27"/>
      <c r="C1" s="27"/>
      <c r="D1" s="27"/>
      <c r="E1" s="27"/>
      <c r="F1" s="27"/>
      <c r="G1" s="27"/>
      <c r="H1" s="27"/>
      <c r="I1" s="27"/>
      <c r="J1" s="27"/>
    </row>
    <row r="3" spans="1:12" ht="19.5" x14ac:dyDescent="0.25">
      <c r="A3" s="43" t="s">
        <v>85</v>
      </c>
      <c r="B3" s="43"/>
      <c r="C3" s="43"/>
      <c r="D3" s="43"/>
      <c r="E3" s="43"/>
      <c r="F3" s="43"/>
      <c r="G3" s="43"/>
      <c r="H3" s="43"/>
      <c r="I3" s="43"/>
      <c r="J3" s="43"/>
      <c r="K3" s="10"/>
    </row>
    <row r="4" spans="1:12" ht="19.5" x14ac:dyDescent="0.25">
      <c r="A4" s="43" t="s">
        <v>53</v>
      </c>
      <c r="B4" s="43"/>
      <c r="C4" s="43"/>
      <c r="D4" s="43"/>
      <c r="E4" s="43"/>
      <c r="F4" s="43"/>
      <c r="G4" s="43"/>
      <c r="H4" s="43"/>
      <c r="I4" s="43"/>
      <c r="J4" s="43"/>
      <c r="K4" s="10"/>
    </row>
    <row r="5" spans="1:12" ht="19.5" x14ac:dyDescent="0.4">
      <c r="A5" s="1" t="s">
        <v>86</v>
      </c>
      <c r="B5" s="3"/>
      <c r="D5" s="10"/>
      <c r="E5" s="10"/>
      <c r="F5" s="10"/>
      <c r="G5" s="10"/>
      <c r="H5" s="10"/>
      <c r="I5" s="6" t="s">
        <v>3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42" t="s">
        <v>4</v>
      </c>
      <c r="L6" s="42"/>
    </row>
    <row r="7" spans="1:12" ht="15.75" customHeight="1" x14ac:dyDescent="0.25">
      <c r="A7" s="44" t="s">
        <v>71</v>
      </c>
      <c r="B7" s="46" t="s">
        <v>6</v>
      </c>
      <c r="C7" s="23" t="str">
        <f>ACP!C7</f>
        <v>Target 2020 - 21</v>
      </c>
      <c r="D7" s="24"/>
      <c r="E7" s="48" t="s">
        <v>8</v>
      </c>
      <c r="F7" s="47"/>
      <c r="G7" s="48" t="s">
        <v>9</v>
      </c>
      <c r="H7" s="49"/>
      <c r="I7" s="48" t="s">
        <v>72</v>
      </c>
      <c r="J7" s="49"/>
      <c r="K7" s="40" t="s">
        <v>11</v>
      </c>
      <c r="L7" s="40"/>
    </row>
    <row r="8" spans="1:12" ht="31.5" customHeight="1" x14ac:dyDescent="0.25">
      <c r="A8" s="45"/>
      <c r="B8" s="47"/>
      <c r="C8" s="24"/>
      <c r="D8" s="24"/>
      <c r="E8" s="47"/>
      <c r="F8" s="47"/>
      <c r="G8" s="49"/>
      <c r="H8" s="49"/>
      <c r="I8" s="47"/>
      <c r="J8" s="47"/>
      <c r="K8" s="41"/>
      <c r="L8" s="41"/>
    </row>
    <row r="10" spans="1:12" s="14" customFormat="1" x14ac:dyDescent="0.25">
      <c r="A10" s="15">
        <v>1</v>
      </c>
      <c r="B10" s="15" t="s">
        <v>14</v>
      </c>
      <c r="C10" s="15">
        <v>178</v>
      </c>
      <c r="D10" s="15">
        <v>1711</v>
      </c>
      <c r="E10" s="15">
        <v>144</v>
      </c>
      <c r="F10" s="15">
        <v>21436.34</v>
      </c>
      <c r="G10" s="15">
        <f t="shared" ref="G10:G43" si="0">ROUND((E10/C10)*100,2)</f>
        <v>80.900000000000006</v>
      </c>
      <c r="H10" s="15">
        <f t="shared" ref="H10:H43" si="1">ROUND((F10/D10)*100,2)</f>
        <v>1252.8499999999999</v>
      </c>
      <c r="I10" s="15">
        <v>128</v>
      </c>
      <c r="J10" s="15">
        <v>102750.38</v>
      </c>
      <c r="K10" s="15">
        <f t="shared" ref="K10:K42" si="2">ROUND((E10/I10)*100,2)</f>
        <v>112.5</v>
      </c>
      <c r="L10" s="15">
        <f t="shared" ref="L10:L42" si="3">ROUND((F10/J10)*100,2)</f>
        <v>20.86</v>
      </c>
    </row>
    <row r="11" spans="1:12" s="14" customFormat="1" x14ac:dyDescent="0.25">
      <c r="A11" s="15">
        <v>2</v>
      </c>
      <c r="B11" s="15" t="s">
        <v>15</v>
      </c>
      <c r="C11" s="15">
        <v>0</v>
      </c>
      <c r="D11" s="15">
        <v>0</v>
      </c>
      <c r="E11" s="15">
        <v>0</v>
      </c>
      <c r="F11" s="15">
        <v>0</v>
      </c>
      <c r="G11" s="15" t="e">
        <f t="shared" si="0"/>
        <v>#DIV/0!</v>
      </c>
      <c r="H11" s="15" t="e">
        <f t="shared" si="1"/>
        <v>#DIV/0!</v>
      </c>
      <c r="I11" s="15">
        <v>4</v>
      </c>
      <c r="J11" s="15">
        <v>10.050000000000001</v>
      </c>
      <c r="K11" s="15">
        <f t="shared" si="2"/>
        <v>0</v>
      </c>
      <c r="L11" s="15">
        <f t="shared" si="3"/>
        <v>0</v>
      </c>
    </row>
    <row r="12" spans="1:12" s="14" customFormat="1" x14ac:dyDescent="0.25">
      <c r="A12" s="15">
        <v>3</v>
      </c>
      <c r="B12" s="15" t="s">
        <v>16</v>
      </c>
      <c r="C12" s="15">
        <v>319</v>
      </c>
      <c r="D12" s="15">
        <v>472.5</v>
      </c>
      <c r="E12" s="15">
        <v>24</v>
      </c>
      <c r="F12" s="15">
        <v>478.18</v>
      </c>
      <c r="G12" s="15">
        <f t="shared" si="0"/>
        <v>7.52</v>
      </c>
      <c r="H12" s="15">
        <f t="shared" si="1"/>
        <v>101.2</v>
      </c>
      <c r="I12" s="15">
        <v>29</v>
      </c>
      <c r="J12" s="15">
        <v>371.2</v>
      </c>
      <c r="K12" s="15">
        <f t="shared" si="2"/>
        <v>82.76</v>
      </c>
      <c r="L12" s="15">
        <f t="shared" si="3"/>
        <v>128.82</v>
      </c>
    </row>
    <row r="13" spans="1:12" s="14" customFormat="1" x14ac:dyDescent="0.25">
      <c r="A13" s="15">
        <v>4</v>
      </c>
      <c r="B13" s="15" t="s">
        <v>17</v>
      </c>
      <c r="C13" s="15">
        <v>686</v>
      </c>
      <c r="D13" s="15">
        <v>1038.7</v>
      </c>
      <c r="E13" s="15">
        <v>158</v>
      </c>
      <c r="F13" s="15">
        <v>55.13</v>
      </c>
      <c r="G13" s="15">
        <f t="shared" si="0"/>
        <v>23.03</v>
      </c>
      <c r="H13" s="15">
        <f t="shared" si="1"/>
        <v>5.31</v>
      </c>
      <c r="I13" s="15">
        <v>172</v>
      </c>
      <c r="J13" s="15">
        <v>74.319999999999993</v>
      </c>
      <c r="K13" s="15">
        <f t="shared" si="2"/>
        <v>91.86</v>
      </c>
      <c r="L13" s="15">
        <f t="shared" si="3"/>
        <v>74.180000000000007</v>
      </c>
    </row>
    <row r="14" spans="1:12" s="14" customFormat="1" x14ac:dyDescent="0.25">
      <c r="A14" s="15">
        <v>5</v>
      </c>
      <c r="B14" s="15" t="s">
        <v>18</v>
      </c>
      <c r="C14" s="15">
        <v>100</v>
      </c>
      <c r="D14" s="15">
        <v>6339</v>
      </c>
      <c r="E14" s="15">
        <v>7</v>
      </c>
      <c r="F14" s="15">
        <v>6.49</v>
      </c>
      <c r="G14" s="15">
        <f t="shared" si="0"/>
        <v>7</v>
      </c>
      <c r="H14" s="15">
        <f t="shared" si="1"/>
        <v>0.1</v>
      </c>
      <c r="I14" s="15">
        <v>20</v>
      </c>
      <c r="J14" s="15">
        <v>76.52</v>
      </c>
      <c r="K14" s="15">
        <f t="shared" si="2"/>
        <v>35</v>
      </c>
      <c r="L14" s="15">
        <f t="shared" si="3"/>
        <v>8.48</v>
      </c>
    </row>
    <row r="15" spans="1:12" s="14" customFormat="1" x14ac:dyDescent="0.25">
      <c r="A15" s="15">
        <v>6</v>
      </c>
      <c r="B15" s="15" t="s">
        <v>19</v>
      </c>
      <c r="C15" s="15">
        <v>1449</v>
      </c>
      <c r="D15" s="15">
        <v>1449</v>
      </c>
      <c r="E15" s="15">
        <v>40</v>
      </c>
      <c r="F15" s="15">
        <v>89.56</v>
      </c>
      <c r="G15" s="15">
        <f t="shared" si="0"/>
        <v>2.76</v>
      </c>
      <c r="H15" s="15">
        <f t="shared" si="1"/>
        <v>6.18</v>
      </c>
      <c r="I15" s="15">
        <v>19</v>
      </c>
      <c r="J15" s="15">
        <v>67.3</v>
      </c>
      <c r="K15" s="15">
        <f t="shared" si="2"/>
        <v>210.53</v>
      </c>
      <c r="L15" s="15">
        <f t="shared" si="3"/>
        <v>133.08000000000001</v>
      </c>
    </row>
    <row r="16" spans="1:12" s="14" customFormat="1" x14ac:dyDescent="0.25">
      <c r="A16" s="15">
        <v>7</v>
      </c>
      <c r="B16" s="15" t="s">
        <v>20</v>
      </c>
      <c r="C16" s="15">
        <v>1108</v>
      </c>
      <c r="D16" s="15">
        <v>2220</v>
      </c>
      <c r="E16" s="15">
        <v>1</v>
      </c>
      <c r="F16" s="15">
        <v>13.24</v>
      </c>
      <c r="G16" s="15">
        <f t="shared" si="0"/>
        <v>0.09</v>
      </c>
      <c r="H16" s="15">
        <f t="shared" si="1"/>
        <v>0.6</v>
      </c>
      <c r="I16" s="15">
        <v>6</v>
      </c>
      <c r="J16" s="15">
        <v>311.08</v>
      </c>
      <c r="K16" s="15">
        <f t="shared" si="2"/>
        <v>16.670000000000002</v>
      </c>
      <c r="L16" s="15">
        <f t="shared" si="3"/>
        <v>4.26</v>
      </c>
    </row>
    <row r="17" spans="1:12" s="14" customFormat="1" x14ac:dyDescent="0.25">
      <c r="A17" s="15">
        <v>8</v>
      </c>
      <c r="B17" s="15" t="s">
        <v>21</v>
      </c>
      <c r="C17" s="15">
        <v>91</v>
      </c>
      <c r="D17" s="15">
        <v>1757.8</v>
      </c>
      <c r="E17" s="15">
        <v>0</v>
      </c>
      <c r="F17" s="15">
        <v>0</v>
      </c>
      <c r="G17" s="15">
        <f t="shared" si="0"/>
        <v>0</v>
      </c>
      <c r="H17" s="15">
        <f t="shared" si="1"/>
        <v>0</v>
      </c>
      <c r="I17" s="15">
        <v>0</v>
      </c>
      <c r="J17" s="15">
        <v>0</v>
      </c>
      <c r="K17" s="15" t="e">
        <f t="shared" si="2"/>
        <v>#DIV/0!</v>
      </c>
      <c r="L17" s="15" t="e">
        <f t="shared" si="3"/>
        <v>#DIV/0!</v>
      </c>
    </row>
    <row r="18" spans="1:12" s="14" customFormat="1" x14ac:dyDescent="0.25">
      <c r="A18" s="15">
        <v>9</v>
      </c>
      <c r="B18" s="15" t="s">
        <v>22</v>
      </c>
      <c r="C18" s="15">
        <v>47</v>
      </c>
      <c r="D18" s="15">
        <v>675</v>
      </c>
      <c r="E18" s="15">
        <v>7</v>
      </c>
      <c r="F18" s="15">
        <v>2.89</v>
      </c>
      <c r="G18" s="15">
        <f t="shared" si="0"/>
        <v>14.89</v>
      </c>
      <c r="H18" s="15">
        <f t="shared" si="1"/>
        <v>0.43</v>
      </c>
      <c r="I18" s="15">
        <v>10</v>
      </c>
      <c r="J18" s="15">
        <v>26.18</v>
      </c>
      <c r="K18" s="15">
        <f t="shared" si="2"/>
        <v>70</v>
      </c>
      <c r="L18" s="15">
        <f t="shared" si="3"/>
        <v>11.04</v>
      </c>
    </row>
    <row r="19" spans="1:12" s="14" customFormat="1" x14ac:dyDescent="0.25">
      <c r="A19" s="15">
        <v>10</v>
      </c>
      <c r="B19" s="15" t="s">
        <v>23</v>
      </c>
      <c r="C19" s="15">
        <v>99</v>
      </c>
      <c r="D19" s="15">
        <v>1800</v>
      </c>
      <c r="E19" s="15">
        <v>4</v>
      </c>
      <c r="F19" s="15">
        <v>11</v>
      </c>
      <c r="G19" s="15">
        <f t="shared" si="0"/>
        <v>4.04</v>
      </c>
      <c r="H19" s="15">
        <f t="shared" si="1"/>
        <v>0.61</v>
      </c>
      <c r="I19" s="15">
        <v>4</v>
      </c>
      <c r="J19" s="15">
        <v>5.13</v>
      </c>
      <c r="K19" s="15">
        <f t="shared" si="2"/>
        <v>100</v>
      </c>
      <c r="L19" s="15">
        <f t="shared" si="3"/>
        <v>214.42</v>
      </c>
    </row>
    <row r="20" spans="1:12" s="14" customFormat="1" x14ac:dyDescent="0.25">
      <c r="A20" s="15">
        <v>11</v>
      </c>
      <c r="B20" s="15" t="s">
        <v>24</v>
      </c>
      <c r="C20" s="15">
        <v>0</v>
      </c>
      <c r="D20" s="15">
        <v>0</v>
      </c>
      <c r="E20" s="15">
        <v>0</v>
      </c>
      <c r="F20" s="15">
        <v>0</v>
      </c>
      <c r="G20" s="15" t="e">
        <f t="shared" si="0"/>
        <v>#DIV/0!</v>
      </c>
      <c r="H20" s="15" t="e">
        <f t="shared" si="1"/>
        <v>#DIV/0!</v>
      </c>
      <c r="I20" s="15">
        <v>0</v>
      </c>
      <c r="J20" s="15">
        <v>0</v>
      </c>
      <c r="K20" s="15" t="e">
        <f t="shared" si="2"/>
        <v>#DIV/0!</v>
      </c>
      <c r="L20" s="15" t="e">
        <f t="shared" si="3"/>
        <v>#DIV/0!</v>
      </c>
    </row>
    <row r="21" spans="1:12" s="14" customFormat="1" x14ac:dyDescent="0.25">
      <c r="A21" s="15">
        <v>12</v>
      </c>
      <c r="B21" s="15" t="s">
        <v>25</v>
      </c>
      <c r="C21" s="15">
        <v>0</v>
      </c>
      <c r="D21" s="15">
        <v>0</v>
      </c>
      <c r="E21" s="15">
        <v>0</v>
      </c>
      <c r="F21" s="15">
        <v>0</v>
      </c>
      <c r="G21" s="15" t="e">
        <f t="shared" si="0"/>
        <v>#DIV/0!</v>
      </c>
      <c r="H21" s="15" t="e">
        <f t="shared" si="1"/>
        <v>#DIV/0!</v>
      </c>
      <c r="I21" s="15">
        <v>0</v>
      </c>
      <c r="J21" s="15">
        <v>0</v>
      </c>
      <c r="K21" s="15" t="e">
        <f t="shared" si="2"/>
        <v>#DIV/0!</v>
      </c>
      <c r="L21" s="15" t="e">
        <f t="shared" si="3"/>
        <v>#DIV/0!</v>
      </c>
    </row>
    <row r="22" spans="1:12" s="14" customFormat="1" x14ac:dyDescent="0.25">
      <c r="A22" s="15">
        <v>13</v>
      </c>
      <c r="B22" s="15" t="s">
        <v>26</v>
      </c>
      <c r="C22" s="15">
        <v>114</v>
      </c>
      <c r="D22" s="15">
        <v>1768.72</v>
      </c>
      <c r="E22" s="15">
        <v>196</v>
      </c>
      <c r="F22" s="15">
        <v>104.66</v>
      </c>
      <c r="G22" s="15">
        <f t="shared" si="0"/>
        <v>171.93</v>
      </c>
      <c r="H22" s="15">
        <f t="shared" si="1"/>
        <v>5.92</v>
      </c>
      <c r="I22" s="15">
        <v>261</v>
      </c>
      <c r="J22" s="15">
        <v>539.4</v>
      </c>
      <c r="K22" s="15">
        <f t="shared" si="2"/>
        <v>75.099999999999994</v>
      </c>
      <c r="L22" s="15">
        <f t="shared" si="3"/>
        <v>19.399999999999999</v>
      </c>
    </row>
    <row r="23" spans="1:12" s="14" customFormat="1" x14ac:dyDescent="0.25">
      <c r="A23" s="15">
        <v>14</v>
      </c>
      <c r="B23" s="15" t="s">
        <v>27</v>
      </c>
      <c r="C23" s="15">
        <v>1036</v>
      </c>
      <c r="D23" s="15">
        <v>1395.56</v>
      </c>
      <c r="E23" s="15">
        <v>1</v>
      </c>
      <c r="F23" s="15">
        <v>70</v>
      </c>
      <c r="G23" s="15">
        <f t="shared" si="0"/>
        <v>0.1</v>
      </c>
      <c r="H23" s="15">
        <f t="shared" si="1"/>
        <v>5.0199999999999996</v>
      </c>
      <c r="I23" s="15">
        <v>1</v>
      </c>
      <c r="J23" s="15">
        <v>122.98</v>
      </c>
      <c r="K23" s="15">
        <f t="shared" si="2"/>
        <v>100</v>
      </c>
      <c r="L23" s="15">
        <f t="shared" si="3"/>
        <v>56.92</v>
      </c>
    </row>
    <row r="24" spans="1:12" s="14" customFormat="1" x14ac:dyDescent="0.25">
      <c r="A24" s="15">
        <v>15</v>
      </c>
      <c r="B24" s="15" t="s">
        <v>28</v>
      </c>
      <c r="C24" s="15">
        <v>0</v>
      </c>
      <c r="D24" s="15">
        <v>0</v>
      </c>
      <c r="E24" s="15">
        <v>3</v>
      </c>
      <c r="F24" s="15">
        <v>4.8499999999999996</v>
      </c>
      <c r="G24" s="15" t="e">
        <f t="shared" si="0"/>
        <v>#DIV/0!</v>
      </c>
      <c r="H24" s="15" t="e">
        <f t="shared" si="1"/>
        <v>#DIV/0!</v>
      </c>
      <c r="I24" s="15">
        <v>5</v>
      </c>
      <c r="J24" s="15">
        <v>98.97</v>
      </c>
      <c r="K24" s="15">
        <f t="shared" si="2"/>
        <v>60</v>
      </c>
      <c r="L24" s="15">
        <f t="shared" si="3"/>
        <v>4.9000000000000004</v>
      </c>
    </row>
    <row r="25" spans="1:12" s="14" customFormat="1" x14ac:dyDescent="0.25">
      <c r="A25" s="15">
        <v>16</v>
      </c>
      <c r="B25" s="15" t="s">
        <v>29</v>
      </c>
      <c r="C25" s="15">
        <v>1175</v>
      </c>
      <c r="D25" s="15">
        <v>6828.87</v>
      </c>
      <c r="E25" s="15">
        <v>24</v>
      </c>
      <c r="F25" s="15">
        <v>68</v>
      </c>
      <c r="G25" s="15">
        <f t="shared" si="0"/>
        <v>2.04</v>
      </c>
      <c r="H25" s="15">
        <f t="shared" si="1"/>
        <v>1</v>
      </c>
      <c r="I25" s="15">
        <v>11</v>
      </c>
      <c r="J25" s="15">
        <v>77.680000000000007</v>
      </c>
      <c r="K25" s="15">
        <f t="shared" si="2"/>
        <v>218.18</v>
      </c>
      <c r="L25" s="15">
        <f t="shared" si="3"/>
        <v>87.54</v>
      </c>
    </row>
    <row r="26" spans="1:12" s="14" customFormat="1" x14ac:dyDescent="0.25">
      <c r="A26" s="15">
        <v>17</v>
      </c>
      <c r="B26" s="15" t="s">
        <v>30</v>
      </c>
      <c r="C26" s="15">
        <v>10</v>
      </c>
      <c r="D26" s="15">
        <v>83</v>
      </c>
      <c r="E26" s="15">
        <v>1</v>
      </c>
      <c r="F26" s="15">
        <v>0</v>
      </c>
      <c r="G26" s="15">
        <f t="shared" si="0"/>
        <v>10</v>
      </c>
      <c r="H26" s="15">
        <f t="shared" si="1"/>
        <v>0</v>
      </c>
      <c r="I26" s="15">
        <v>16</v>
      </c>
      <c r="J26" s="15">
        <v>3.24</v>
      </c>
      <c r="K26" s="15">
        <f t="shared" si="2"/>
        <v>6.25</v>
      </c>
      <c r="L26" s="15">
        <f t="shared" si="3"/>
        <v>0</v>
      </c>
    </row>
    <row r="27" spans="1:12" s="14" customFormat="1" x14ac:dyDescent="0.25">
      <c r="A27" s="15">
        <v>18</v>
      </c>
      <c r="B27" s="15" t="s">
        <v>31</v>
      </c>
      <c r="C27" s="15">
        <v>0</v>
      </c>
      <c r="D27" s="15">
        <v>0</v>
      </c>
      <c r="E27" s="15">
        <v>1</v>
      </c>
      <c r="F27" s="15">
        <v>11.81</v>
      </c>
      <c r="G27" s="15" t="e">
        <f t="shared" si="0"/>
        <v>#DIV/0!</v>
      </c>
      <c r="H27" s="15" t="e">
        <f t="shared" si="1"/>
        <v>#DIV/0!</v>
      </c>
      <c r="I27" s="15">
        <v>9</v>
      </c>
      <c r="J27" s="15">
        <v>640.91999999999996</v>
      </c>
      <c r="K27" s="15">
        <f t="shared" si="2"/>
        <v>11.11</v>
      </c>
      <c r="L27" s="15">
        <f t="shared" si="3"/>
        <v>1.84</v>
      </c>
    </row>
    <row r="28" spans="1:12" s="14" customFormat="1" x14ac:dyDescent="0.25">
      <c r="A28" s="15">
        <v>19</v>
      </c>
      <c r="B28" s="15" t="s">
        <v>32</v>
      </c>
      <c r="C28" s="15">
        <v>85</v>
      </c>
      <c r="D28" s="15">
        <v>175</v>
      </c>
      <c r="E28" s="15">
        <v>83</v>
      </c>
      <c r="F28" s="15">
        <v>38.35</v>
      </c>
      <c r="G28" s="15">
        <f t="shared" si="0"/>
        <v>97.65</v>
      </c>
      <c r="H28" s="15">
        <f t="shared" si="1"/>
        <v>21.91</v>
      </c>
      <c r="I28" s="15">
        <v>101</v>
      </c>
      <c r="J28" s="15">
        <v>38.17</v>
      </c>
      <c r="K28" s="15">
        <f t="shared" si="2"/>
        <v>82.18</v>
      </c>
      <c r="L28" s="15">
        <f t="shared" si="3"/>
        <v>100.47</v>
      </c>
    </row>
    <row r="29" spans="1:12" s="14" customFormat="1" x14ac:dyDescent="0.25">
      <c r="A29" s="15">
        <v>20</v>
      </c>
      <c r="B29" s="15" t="s">
        <v>33</v>
      </c>
      <c r="C29" s="15">
        <v>1610</v>
      </c>
      <c r="D29" s="15">
        <v>5566.54</v>
      </c>
      <c r="E29" s="15">
        <v>101</v>
      </c>
      <c r="F29" s="15">
        <v>108.83</v>
      </c>
      <c r="G29" s="15">
        <f t="shared" si="0"/>
        <v>6.27</v>
      </c>
      <c r="H29" s="15">
        <f t="shared" si="1"/>
        <v>1.96</v>
      </c>
      <c r="I29" s="15">
        <v>84</v>
      </c>
      <c r="J29" s="15">
        <v>48.13</v>
      </c>
      <c r="K29" s="15">
        <f t="shared" si="2"/>
        <v>120.24</v>
      </c>
      <c r="L29" s="15">
        <f t="shared" si="3"/>
        <v>226.12</v>
      </c>
    </row>
    <row r="30" spans="1:12" s="14" customFormat="1" x14ac:dyDescent="0.25">
      <c r="A30" s="15">
        <v>21</v>
      </c>
      <c r="B30" s="15" t="s">
        <v>34</v>
      </c>
      <c r="C30" s="15">
        <v>60</v>
      </c>
      <c r="D30" s="15">
        <v>311.3</v>
      </c>
      <c r="E30" s="15">
        <v>3</v>
      </c>
      <c r="F30" s="15">
        <v>9.77</v>
      </c>
      <c r="G30" s="15">
        <f t="shared" si="0"/>
        <v>5</v>
      </c>
      <c r="H30" s="15">
        <f t="shared" si="1"/>
        <v>3.14</v>
      </c>
      <c r="I30" s="15">
        <v>24</v>
      </c>
      <c r="J30" s="15">
        <v>38.79</v>
      </c>
      <c r="K30" s="15">
        <f t="shared" si="2"/>
        <v>12.5</v>
      </c>
      <c r="L30" s="15">
        <f t="shared" si="3"/>
        <v>25.19</v>
      </c>
    </row>
    <row r="31" spans="1:12" s="14" customFormat="1" x14ac:dyDescent="0.25">
      <c r="A31" s="15">
        <v>22</v>
      </c>
      <c r="B31" s="15" t="s">
        <v>35</v>
      </c>
      <c r="C31" s="15">
        <v>233</v>
      </c>
      <c r="D31" s="15">
        <v>799</v>
      </c>
      <c r="E31" s="15">
        <v>46</v>
      </c>
      <c r="F31" s="15">
        <v>18.059999999999999</v>
      </c>
      <c r="G31" s="15">
        <f t="shared" si="0"/>
        <v>19.739999999999998</v>
      </c>
      <c r="H31" s="15">
        <f t="shared" si="1"/>
        <v>2.2599999999999998</v>
      </c>
      <c r="I31" s="15">
        <v>47</v>
      </c>
      <c r="J31" s="15">
        <v>17.690000000000001</v>
      </c>
      <c r="K31" s="15">
        <f t="shared" si="2"/>
        <v>97.87</v>
      </c>
      <c r="L31" s="15">
        <f t="shared" si="3"/>
        <v>102.09</v>
      </c>
    </row>
    <row r="32" spans="1:12" s="14" customFormat="1" x14ac:dyDescent="0.25">
      <c r="A32" s="15">
        <v>23</v>
      </c>
      <c r="B32" s="15" t="s">
        <v>36</v>
      </c>
      <c r="C32" s="15">
        <v>0</v>
      </c>
      <c r="D32" s="15">
        <v>0</v>
      </c>
      <c r="E32" s="15">
        <v>3</v>
      </c>
      <c r="F32" s="15">
        <v>1.71</v>
      </c>
      <c r="G32" s="15" t="e">
        <f t="shared" si="0"/>
        <v>#DIV/0!</v>
      </c>
      <c r="H32" s="15" t="e">
        <f t="shared" si="1"/>
        <v>#DIV/0!</v>
      </c>
      <c r="I32" s="15">
        <v>8</v>
      </c>
      <c r="J32" s="15">
        <v>13.35</v>
      </c>
      <c r="K32" s="15">
        <f t="shared" si="2"/>
        <v>37.5</v>
      </c>
      <c r="L32" s="15">
        <f t="shared" si="3"/>
        <v>12.81</v>
      </c>
    </row>
    <row r="33" spans="1:12" s="14" customFormat="1" x14ac:dyDescent="0.25">
      <c r="A33" s="15">
        <v>24</v>
      </c>
      <c r="B33" s="15" t="s">
        <v>37</v>
      </c>
      <c r="C33" s="15">
        <v>441</v>
      </c>
      <c r="D33" s="15">
        <v>397.15</v>
      </c>
      <c r="E33" s="15">
        <v>87</v>
      </c>
      <c r="F33" s="15">
        <v>46.9</v>
      </c>
      <c r="G33" s="15">
        <f t="shared" si="0"/>
        <v>19.73</v>
      </c>
      <c r="H33" s="15">
        <f t="shared" si="1"/>
        <v>11.81</v>
      </c>
      <c r="I33" s="15">
        <v>116</v>
      </c>
      <c r="J33" s="15">
        <v>57.32</v>
      </c>
      <c r="K33" s="15">
        <f t="shared" si="2"/>
        <v>75</v>
      </c>
      <c r="L33" s="15">
        <f t="shared" si="3"/>
        <v>81.819999999999993</v>
      </c>
    </row>
    <row r="34" spans="1:12" s="14" customFormat="1" x14ac:dyDescent="0.25">
      <c r="A34" s="15">
        <v>25</v>
      </c>
      <c r="B34" s="15" t="s">
        <v>38</v>
      </c>
      <c r="C34" s="15">
        <v>437</v>
      </c>
      <c r="D34" s="15">
        <v>3279.51</v>
      </c>
      <c r="E34" s="15">
        <v>41</v>
      </c>
      <c r="F34" s="15">
        <v>32.18</v>
      </c>
      <c r="G34" s="15">
        <f t="shared" si="0"/>
        <v>9.3800000000000008</v>
      </c>
      <c r="H34" s="15">
        <f t="shared" si="1"/>
        <v>0.98</v>
      </c>
      <c r="I34" s="15">
        <v>50</v>
      </c>
      <c r="J34" s="15">
        <v>19.68</v>
      </c>
      <c r="K34" s="15">
        <f t="shared" si="2"/>
        <v>82</v>
      </c>
      <c r="L34" s="15">
        <f t="shared" si="3"/>
        <v>163.52000000000001</v>
      </c>
    </row>
    <row r="35" spans="1:12" s="14" customFormat="1" x14ac:dyDescent="0.25">
      <c r="A35" s="15">
        <v>26</v>
      </c>
      <c r="B35" s="15" t="s">
        <v>39</v>
      </c>
      <c r="C35" s="15">
        <v>155</v>
      </c>
      <c r="D35" s="15">
        <v>2.8</v>
      </c>
      <c r="E35" s="15">
        <v>1</v>
      </c>
      <c r="F35" s="15">
        <v>2.5</v>
      </c>
      <c r="G35" s="15">
        <f t="shared" si="0"/>
        <v>0.65</v>
      </c>
      <c r="H35" s="15">
        <f t="shared" si="1"/>
        <v>89.29</v>
      </c>
      <c r="I35" s="15">
        <v>1</v>
      </c>
      <c r="J35" s="15">
        <v>4.54</v>
      </c>
      <c r="K35" s="15">
        <f t="shared" si="2"/>
        <v>100</v>
      </c>
      <c r="L35" s="15">
        <f t="shared" si="3"/>
        <v>55.07</v>
      </c>
    </row>
    <row r="36" spans="1:12" s="14" customFormat="1" x14ac:dyDescent="0.25">
      <c r="A36" s="15">
        <v>27</v>
      </c>
      <c r="B36" s="15" t="s">
        <v>40</v>
      </c>
      <c r="C36" s="15">
        <v>354</v>
      </c>
      <c r="D36" s="15">
        <v>705</v>
      </c>
      <c r="E36" s="15">
        <v>23</v>
      </c>
      <c r="F36" s="15">
        <v>117.24</v>
      </c>
      <c r="G36" s="15">
        <f t="shared" si="0"/>
        <v>6.5</v>
      </c>
      <c r="H36" s="15">
        <f t="shared" si="1"/>
        <v>16.63</v>
      </c>
      <c r="I36" s="15">
        <v>17</v>
      </c>
      <c r="J36" s="15">
        <v>89.98</v>
      </c>
      <c r="K36" s="15">
        <f t="shared" si="2"/>
        <v>135.29</v>
      </c>
      <c r="L36" s="15">
        <f t="shared" si="3"/>
        <v>130.30000000000001</v>
      </c>
    </row>
    <row r="37" spans="1:12" s="14" customFormat="1" x14ac:dyDescent="0.25">
      <c r="A37" s="15">
        <v>28</v>
      </c>
      <c r="B37" s="15" t="s">
        <v>41</v>
      </c>
      <c r="C37" s="15">
        <v>800</v>
      </c>
      <c r="D37" s="15">
        <v>9000</v>
      </c>
      <c r="E37" s="15">
        <v>210</v>
      </c>
      <c r="F37" s="15">
        <v>186.54</v>
      </c>
      <c r="G37" s="15">
        <f t="shared" si="0"/>
        <v>26.25</v>
      </c>
      <c r="H37" s="15">
        <f t="shared" si="1"/>
        <v>2.0699999999999998</v>
      </c>
      <c r="I37" s="15">
        <v>239</v>
      </c>
      <c r="J37" s="15">
        <v>153.6</v>
      </c>
      <c r="K37" s="15">
        <f t="shared" si="2"/>
        <v>87.87</v>
      </c>
      <c r="L37" s="15">
        <f t="shared" si="3"/>
        <v>121.45</v>
      </c>
    </row>
    <row r="38" spans="1:12" s="14" customFormat="1" x14ac:dyDescent="0.25">
      <c r="A38" s="15">
        <v>29</v>
      </c>
      <c r="B38" s="15" t="s">
        <v>42</v>
      </c>
      <c r="C38" s="15">
        <v>1932</v>
      </c>
      <c r="D38" s="15">
        <v>9855</v>
      </c>
      <c r="E38" s="15">
        <v>36</v>
      </c>
      <c r="F38" s="15">
        <v>549.1</v>
      </c>
      <c r="G38" s="15">
        <f t="shared" si="0"/>
        <v>1.86</v>
      </c>
      <c r="H38" s="15">
        <f t="shared" si="1"/>
        <v>5.57</v>
      </c>
      <c r="I38" s="15">
        <v>12</v>
      </c>
      <c r="J38" s="15">
        <v>4175.2700000000004</v>
      </c>
      <c r="K38" s="15">
        <f t="shared" si="2"/>
        <v>300</v>
      </c>
      <c r="L38" s="15">
        <f t="shared" si="3"/>
        <v>13.15</v>
      </c>
    </row>
    <row r="39" spans="1:12" s="14" customFormat="1" x14ac:dyDescent="0.25">
      <c r="A39" s="15">
        <v>30</v>
      </c>
      <c r="B39" s="15" t="s">
        <v>43</v>
      </c>
      <c r="C39" s="15">
        <v>113</v>
      </c>
      <c r="D39" s="15">
        <v>500</v>
      </c>
      <c r="E39" s="15">
        <v>3</v>
      </c>
      <c r="F39" s="15">
        <v>2.5099999999999998</v>
      </c>
      <c r="G39" s="15">
        <f t="shared" si="0"/>
        <v>2.65</v>
      </c>
      <c r="H39" s="15">
        <f t="shared" si="1"/>
        <v>0.5</v>
      </c>
      <c r="I39" s="15">
        <v>6</v>
      </c>
      <c r="J39" s="15">
        <v>13.48</v>
      </c>
      <c r="K39" s="15">
        <f t="shared" si="2"/>
        <v>50</v>
      </c>
      <c r="L39" s="15">
        <f t="shared" si="3"/>
        <v>18.62</v>
      </c>
    </row>
    <row r="40" spans="1:12" s="14" customFormat="1" x14ac:dyDescent="0.25">
      <c r="A40" s="15">
        <v>31</v>
      </c>
      <c r="B40" s="15" t="s">
        <v>44</v>
      </c>
      <c r="C40" s="15">
        <v>315</v>
      </c>
      <c r="D40" s="15">
        <v>486.2</v>
      </c>
      <c r="E40" s="15">
        <v>53</v>
      </c>
      <c r="F40" s="15">
        <v>21.3</v>
      </c>
      <c r="G40" s="15">
        <f t="shared" si="0"/>
        <v>16.829999999999998</v>
      </c>
      <c r="H40" s="15">
        <f t="shared" si="1"/>
        <v>4.38</v>
      </c>
      <c r="I40" s="15">
        <v>70</v>
      </c>
      <c r="J40" s="15">
        <v>57.02</v>
      </c>
      <c r="K40" s="15">
        <f t="shared" si="2"/>
        <v>75.709999999999994</v>
      </c>
      <c r="L40" s="15">
        <f t="shared" si="3"/>
        <v>37.36</v>
      </c>
    </row>
    <row r="41" spans="1:12" s="14" customFormat="1" x14ac:dyDescent="0.25">
      <c r="A41" s="15">
        <v>32</v>
      </c>
      <c r="B41" s="15" t="s">
        <v>45</v>
      </c>
      <c r="C41" s="15">
        <v>25</v>
      </c>
      <c r="D41" s="15">
        <v>600.75</v>
      </c>
      <c r="E41" s="15">
        <v>72</v>
      </c>
      <c r="F41" s="15">
        <v>130.09</v>
      </c>
      <c r="G41" s="15">
        <f t="shared" si="0"/>
        <v>288</v>
      </c>
      <c r="H41" s="15">
        <f t="shared" si="1"/>
        <v>21.65</v>
      </c>
      <c r="I41" s="15">
        <v>171</v>
      </c>
      <c r="J41" s="15">
        <v>66.45</v>
      </c>
      <c r="K41" s="15">
        <f t="shared" si="2"/>
        <v>42.11</v>
      </c>
      <c r="L41" s="15">
        <f t="shared" si="3"/>
        <v>195.77</v>
      </c>
    </row>
    <row r="42" spans="1:12" s="14" customFormat="1" x14ac:dyDescent="0.25">
      <c r="A42" s="15">
        <v>33</v>
      </c>
      <c r="B42" s="15" t="s">
        <v>46</v>
      </c>
      <c r="C42" s="15">
        <v>1135</v>
      </c>
      <c r="D42" s="15">
        <v>320</v>
      </c>
      <c r="E42" s="15">
        <v>1</v>
      </c>
      <c r="F42" s="15">
        <v>11.96</v>
      </c>
      <c r="G42" s="15">
        <f t="shared" si="0"/>
        <v>0.09</v>
      </c>
      <c r="H42" s="15">
        <f t="shared" si="1"/>
        <v>3.74</v>
      </c>
      <c r="I42" s="15">
        <v>11</v>
      </c>
      <c r="J42" s="15">
        <v>79.680000000000007</v>
      </c>
      <c r="K42" s="15">
        <f t="shared" si="2"/>
        <v>9.09</v>
      </c>
      <c r="L42" s="15">
        <f t="shared" si="3"/>
        <v>15.01</v>
      </c>
    </row>
    <row r="43" spans="1:12" s="14" customFormat="1" x14ac:dyDescent="0.25">
      <c r="A43" s="38" t="s">
        <v>47</v>
      </c>
      <c r="B43" s="39"/>
      <c r="C43" s="15">
        <f>SUM(C10:C42)</f>
        <v>14107</v>
      </c>
      <c r="D43" s="15">
        <f>SUM(D10:D42)</f>
        <v>59537.400000000009</v>
      </c>
      <c r="E43" s="15">
        <f>SUM(E10:E42)</f>
        <v>1374</v>
      </c>
      <c r="F43" s="15">
        <f>SUM(F10:F42)</f>
        <v>23629.190000000006</v>
      </c>
      <c r="G43" s="15">
        <f t="shared" si="0"/>
        <v>9.74</v>
      </c>
      <c r="H43" s="15">
        <f t="shared" si="1"/>
        <v>39.69</v>
      </c>
      <c r="I43" s="15">
        <f>SUM(I10:I42)</f>
        <v>1652</v>
      </c>
      <c r="J43" s="15">
        <f>SUM(J10:J42)</f>
        <v>110048.5</v>
      </c>
      <c r="K43" s="15" t="e">
        <f>SUM(K10:K42)</f>
        <v>#DIV/0!</v>
      </c>
      <c r="L43" s="15">
        <f>ROUND((E43/I43)*100,2)</f>
        <v>83.17</v>
      </c>
    </row>
    <row r="44" spans="1:12" s="14" customFormat="1" x14ac:dyDescent="0.25">
      <c r="A44" s="15"/>
      <c r="B44" s="15" t="s">
        <v>48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ageMargins left="0.7" right="0.7" top="0.75" bottom="0.75" header="0.3" footer="0.3"/>
  <pageSetup paperSize="9" orientation="portrait" verticalDpi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3" sqref="A3:J3"/>
    </sheetView>
  </sheetViews>
  <sheetFormatPr defaultRowHeight="15" x14ac:dyDescent="0.25"/>
  <cols>
    <col min="1" max="1" width="8" style="9" customWidth="1"/>
    <col min="2" max="2" width="32.5703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7" t="s">
        <v>68</v>
      </c>
      <c r="B1" s="27"/>
      <c r="C1" s="27"/>
      <c r="D1" s="27"/>
      <c r="E1" s="27"/>
      <c r="F1" s="27"/>
      <c r="G1" s="27"/>
      <c r="H1" s="27"/>
      <c r="I1" s="27"/>
      <c r="J1" s="27"/>
    </row>
    <row r="3" spans="1:12" ht="19.5" x14ac:dyDescent="0.25">
      <c r="A3" s="43" t="s">
        <v>77</v>
      </c>
      <c r="B3" s="43"/>
      <c r="C3" s="43"/>
      <c r="D3" s="43"/>
      <c r="E3" s="43"/>
      <c r="F3" s="43"/>
      <c r="G3" s="43"/>
      <c r="H3" s="43"/>
      <c r="I3" s="43"/>
      <c r="J3" s="43"/>
      <c r="K3" s="10"/>
    </row>
    <row r="4" spans="1:12" ht="19.5" x14ac:dyDescent="0.25">
      <c r="A4" s="43" t="s">
        <v>53</v>
      </c>
      <c r="B4" s="43"/>
      <c r="C4" s="43"/>
      <c r="D4" s="43"/>
      <c r="E4" s="43"/>
      <c r="F4" s="43"/>
      <c r="G4" s="43"/>
      <c r="H4" s="43"/>
      <c r="I4" s="43"/>
      <c r="J4" s="43"/>
      <c r="K4" s="10"/>
    </row>
    <row r="5" spans="1:12" ht="19.5" x14ac:dyDescent="0.4">
      <c r="A5" s="1" t="s">
        <v>87</v>
      </c>
      <c r="B5" s="3"/>
      <c r="D5" s="10"/>
      <c r="E5" s="10"/>
      <c r="F5" s="10"/>
      <c r="G5" s="10"/>
      <c r="H5" s="10"/>
      <c r="I5" s="6" t="s">
        <v>3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42" t="s">
        <v>4</v>
      </c>
      <c r="L6" s="42"/>
    </row>
    <row r="7" spans="1:12" ht="15.75" customHeight="1" x14ac:dyDescent="0.25">
      <c r="A7" s="44" t="s">
        <v>71</v>
      </c>
      <c r="B7" s="46" t="s">
        <v>6</v>
      </c>
      <c r="C7" s="23" t="str">
        <f>ACP!C7</f>
        <v>Target 2020 - 21</v>
      </c>
      <c r="D7" s="24"/>
      <c r="E7" s="48" t="s">
        <v>8</v>
      </c>
      <c r="F7" s="47"/>
      <c r="G7" s="48" t="s">
        <v>9</v>
      </c>
      <c r="H7" s="49"/>
      <c r="I7" s="48" t="s">
        <v>72</v>
      </c>
      <c r="J7" s="49"/>
      <c r="K7" s="40" t="s">
        <v>11</v>
      </c>
      <c r="L7" s="40"/>
    </row>
    <row r="8" spans="1:12" ht="31.5" customHeight="1" x14ac:dyDescent="0.25">
      <c r="A8" s="45"/>
      <c r="B8" s="47"/>
      <c r="C8" s="24"/>
      <c r="D8" s="24"/>
      <c r="E8" s="47"/>
      <c r="F8" s="47"/>
      <c r="G8" s="49"/>
      <c r="H8" s="49"/>
      <c r="I8" s="47"/>
      <c r="J8" s="47"/>
      <c r="K8" s="41"/>
      <c r="L8" s="41"/>
    </row>
    <row r="9" spans="1:12" ht="15.75" x14ac:dyDescent="0.25">
      <c r="A9" s="11"/>
      <c r="B9" s="8"/>
      <c r="C9" s="11" t="s">
        <v>12</v>
      </c>
      <c r="D9" s="11" t="s">
        <v>13</v>
      </c>
      <c r="E9" s="11" t="s">
        <v>12</v>
      </c>
      <c r="F9" s="11" t="s">
        <v>13</v>
      </c>
      <c r="G9" s="11" t="s">
        <v>12</v>
      </c>
      <c r="H9" s="11" t="s">
        <v>13</v>
      </c>
      <c r="I9" s="11" t="s">
        <v>12</v>
      </c>
      <c r="J9" s="11" t="s">
        <v>13</v>
      </c>
      <c r="K9" s="13" t="s">
        <v>12</v>
      </c>
      <c r="L9" s="13" t="s">
        <v>13</v>
      </c>
    </row>
    <row r="10" spans="1:12" s="14" customFormat="1" x14ac:dyDescent="0.25">
      <c r="A10" s="15">
        <v>1</v>
      </c>
      <c r="B10" s="15" t="s">
        <v>14</v>
      </c>
      <c r="C10" s="15">
        <v>358</v>
      </c>
      <c r="D10" s="15">
        <v>1275</v>
      </c>
      <c r="E10" s="15">
        <v>42</v>
      </c>
      <c r="F10" s="15">
        <v>44976.73</v>
      </c>
      <c r="G10" s="15">
        <f t="shared" ref="G10:G43" si="0">ROUND((E10/C10)*100,2)</f>
        <v>11.73</v>
      </c>
      <c r="H10" s="15">
        <f t="shared" ref="H10:H43" si="1">ROUND((F10/D10)*100,2)</f>
        <v>3527.59</v>
      </c>
      <c r="I10" s="15">
        <v>19</v>
      </c>
      <c r="J10" s="15">
        <v>3216.4</v>
      </c>
      <c r="K10" s="15">
        <f t="shared" ref="K10:K42" si="2">ROUND((E10/I10)*100,2)</f>
        <v>221.05</v>
      </c>
      <c r="L10" s="15">
        <f t="shared" ref="L10:L42" si="3">ROUND((F10/J10)*100,2)</f>
        <v>1398.36</v>
      </c>
    </row>
    <row r="11" spans="1:12" s="14" customFormat="1" x14ac:dyDescent="0.25">
      <c r="A11" s="15">
        <v>2</v>
      </c>
      <c r="B11" s="15" t="s">
        <v>15</v>
      </c>
      <c r="C11" s="15">
        <v>0</v>
      </c>
      <c r="D11" s="15">
        <v>0</v>
      </c>
      <c r="E11" s="15">
        <v>0</v>
      </c>
      <c r="F11" s="15">
        <v>0</v>
      </c>
      <c r="G11" s="15" t="e">
        <f t="shared" si="0"/>
        <v>#DIV/0!</v>
      </c>
      <c r="H11" s="15" t="e">
        <f t="shared" si="1"/>
        <v>#DIV/0!</v>
      </c>
      <c r="I11" s="15">
        <v>0</v>
      </c>
      <c r="J11" s="15">
        <v>0</v>
      </c>
      <c r="K11" s="15" t="e">
        <f t="shared" si="2"/>
        <v>#DIV/0!</v>
      </c>
      <c r="L11" s="15" t="e">
        <f t="shared" si="3"/>
        <v>#DIV/0!</v>
      </c>
    </row>
    <row r="12" spans="1:12" s="14" customFormat="1" x14ac:dyDescent="0.25">
      <c r="A12" s="15">
        <v>3</v>
      </c>
      <c r="B12" s="15" t="s">
        <v>16</v>
      </c>
      <c r="C12" s="15">
        <v>0</v>
      </c>
      <c r="D12" s="15">
        <v>0</v>
      </c>
      <c r="E12" s="15">
        <v>13</v>
      </c>
      <c r="F12" s="15">
        <v>18.89</v>
      </c>
      <c r="G12" s="15" t="e">
        <f t="shared" si="0"/>
        <v>#DIV/0!</v>
      </c>
      <c r="H12" s="15" t="e">
        <f t="shared" si="1"/>
        <v>#DIV/0!</v>
      </c>
      <c r="I12" s="15">
        <v>123</v>
      </c>
      <c r="J12" s="15">
        <v>1527.34</v>
      </c>
      <c r="K12" s="15">
        <f t="shared" si="2"/>
        <v>10.57</v>
      </c>
      <c r="L12" s="15">
        <f t="shared" si="3"/>
        <v>1.24</v>
      </c>
    </row>
    <row r="13" spans="1:12" s="14" customFormat="1" x14ac:dyDescent="0.25">
      <c r="A13" s="15">
        <v>4</v>
      </c>
      <c r="B13" s="15" t="s">
        <v>17</v>
      </c>
      <c r="C13" s="15">
        <v>445</v>
      </c>
      <c r="D13" s="15">
        <v>53.26</v>
      </c>
      <c r="E13" s="15">
        <v>0</v>
      </c>
      <c r="F13" s="15">
        <v>2</v>
      </c>
      <c r="G13" s="15">
        <f t="shared" si="0"/>
        <v>0</v>
      </c>
      <c r="H13" s="15">
        <f t="shared" si="1"/>
        <v>3.76</v>
      </c>
      <c r="I13" s="15">
        <v>0</v>
      </c>
      <c r="J13" s="15">
        <v>18</v>
      </c>
      <c r="K13" s="15" t="e">
        <f t="shared" si="2"/>
        <v>#DIV/0!</v>
      </c>
      <c r="L13" s="15">
        <f t="shared" si="3"/>
        <v>11.11</v>
      </c>
    </row>
    <row r="14" spans="1:12" s="14" customFormat="1" x14ac:dyDescent="0.25">
      <c r="A14" s="15">
        <v>5</v>
      </c>
      <c r="B14" s="15" t="s">
        <v>18</v>
      </c>
      <c r="C14" s="15">
        <v>60</v>
      </c>
      <c r="D14" s="15">
        <v>480</v>
      </c>
      <c r="E14" s="15">
        <v>0</v>
      </c>
      <c r="F14" s="15">
        <v>0</v>
      </c>
      <c r="G14" s="15">
        <f t="shared" si="0"/>
        <v>0</v>
      </c>
      <c r="H14" s="15">
        <f t="shared" si="1"/>
        <v>0</v>
      </c>
      <c r="I14" s="15">
        <v>0</v>
      </c>
      <c r="J14" s="15">
        <v>0</v>
      </c>
      <c r="K14" s="15" t="e">
        <f t="shared" si="2"/>
        <v>#DIV/0!</v>
      </c>
      <c r="L14" s="15" t="e">
        <f t="shared" si="3"/>
        <v>#DIV/0!</v>
      </c>
    </row>
    <row r="15" spans="1:12" s="14" customFormat="1" x14ac:dyDescent="0.25">
      <c r="A15" s="15">
        <v>6</v>
      </c>
      <c r="B15" s="15" t="s">
        <v>19</v>
      </c>
      <c r="C15" s="15">
        <v>811</v>
      </c>
      <c r="D15" s="15">
        <v>812</v>
      </c>
      <c r="E15" s="15">
        <v>14</v>
      </c>
      <c r="F15" s="15">
        <v>16.329999999999998</v>
      </c>
      <c r="G15" s="15">
        <f t="shared" si="0"/>
        <v>1.73</v>
      </c>
      <c r="H15" s="15">
        <f t="shared" si="1"/>
        <v>2.0099999999999998</v>
      </c>
      <c r="I15" s="15">
        <v>83</v>
      </c>
      <c r="J15" s="15">
        <v>221.32</v>
      </c>
      <c r="K15" s="15">
        <f t="shared" si="2"/>
        <v>16.87</v>
      </c>
      <c r="L15" s="15">
        <f t="shared" si="3"/>
        <v>7.38</v>
      </c>
    </row>
    <row r="16" spans="1:12" s="14" customFormat="1" x14ac:dyDescent="0.25">
      <c r="A16" s="15">
        <v>7</v>
      </c>
      <c r="B16" s="15" t="s">
        <v>20</v>
      </c>
      <c r="C16" s="15">
        <v>156</v>
      </c>
      <c r="D16" s="15">
        <v>3025</v>
      </c>
      <c r="E16" s="15">
        <v>1</v>
      </c>
      <c r="F16" s="15">
        <v>3.8</v>
      </c>
      <c r="G16" s="15">
        <f t="shared" si="0"/>
        <v>0.64</v>
      </c>
      <c r="H16" s="15">
        <f t="shared" si="1"/>
        <v>0.13</v>
      </c>
      <c r="I16" s="15">
        <v>0</v>
      </c>
      <c r="J16" s="15">
        <v>0</v>
      </c>
      <c r="K16" s="15" t="e">
        <f t="shared" si="2"/>
        <v>#DIV/0!</v>
      </c>
      <c r="L16" s="15" t="e">
        <f t="shared" si="3"/>
        <v>#DIV/0!</v>
      </c>
    </row>
    <row r="17" spans="1:12" s="14" customFormat="1" x14ac:dyDescent="0.25">
      <c r="A17" s="15">
        <v>8</v>
      </c>
      <c r="B17" s="15" t="s">
        <v>21</v>
      </c>
      <c r="C17" s="15">
        <v>83</v>
      </c>
      <c r="D17" s="15">
        <v>2435.5</v>
      </c>
      <c r="E17" s="15">
        <v>0</v>
      </c>
      <c r="F17" s="15">
        <v>0</v>
      </c>
      <c r="G17" s="15">
        <f t="shared" si="0"/>
        <v>0</v>
      </c>
      <c r="H17" s="15">
        <f t="shared" si="1"/>
        <v>0</v>
      </c>
      <c r="I17" s="15">
        <v>4</v>
      </c>
      <c r="J17" s="15">
        <v>1054.6600000000001</v>
      </c>
      <c r="K17" s="15">
        <f t="shared" si="2"/>
        <v>0</v>
      </c>
      <c r="L17" s="15">
        <f t="shared" si="3"/>
        <v>0</v>
      </c>
    </row>
    <row r="18" spans="1:12" s="14" customFormat="1" x14ac:dyDescent="0.25">
      <c r="A18" s="15">
        <v>9</v>
      </c>
      <c r="B18" s="15" t="s">
        <v>22</v>
      </c>
      <c r="C18" s="15">
        <v>106</v>
      </c>
      <c r="D18" s="15">
        <v>125</v>
      </c>
      <c r="E18" s="15">
        <v>0</v>
      </c>
      <c r="F18" s="15">
        <v>0</v>
      </c>
      <c r="G18" s="15">
        <f t="shared" si="0"/>
        <v>0</v>
      </c>
      <c r="H18" s="15">
        <f t="shared" si="1"/>
        <v>0</v>
      </c>
      <c r="I18" s="15">
        <v>1</v>
      </c>
      <c r="J18" s="15">
        <v>30.01</v>
      </c>
      <c r="K18" s="15">
        <f t="shared" si="2"/>
        <v>0</v>
      </c>
      <c r="L18" s="15">
        <f t="shared" si="3"/>
        <v>0</v>
      </c>
    </row>
    <row r="19" spans="1:12" s="14" customFormat="1" x14ac:dyDescent="0.25">
      <c r="A19" s="15">
        <v>10</v>
      </c>
      <c r="B19" s="15" t="s">
        <v>23</v>
      </c>
      <c r="C19" s="15">
        <v>411</v>
      </c>
      <c r="D19" s="15">
        <v>2055</v>
      </c>
      <c r="E19" s="15">
        <v>0</v>
      </c>
      <c r="F19" s="15">
        <v>0</v>
      </c>
      <c r="G19" s="15">
        <f t="shared" si="0"/>
        <v>0</v>
      </c>
      <c r="H19" s="15">
        <f t="shared" si="1"/>
        <v>0</v>
      </c>
      <c r="I19" s="15">
        <v>1</v>
      </c>
      <c r="J19" s="15">
        <v>0.02</v>
      </c>
      <c r="K19" s="15">
        <f t="shared" si="2"/>
        <v>0</v>
      </c>
      <c r="L19" s="15">
        <f t="shared" si="3"/>
        <v>0</v>
      </c>
    </row>
    <row r="20" spans="1:12" s="14" customFormat="1" x14ac:dyDescent="0.25">
      <c r="A20" s="15">
        <v>11</v>
      </c>
      <c r="B20" s="15" t="s">
        <v>24</v>
      </c>
      <c r="C20" s="15">
        <v>0</v>
      </c>
      <c r="D20" s="15">
        <v>0</v>
      </c>
      <c r="E20" s="15">
        <v>0</v>
      </c>
      <c r="F20" s="15">
        <v>0</v>
      </c>
      <c r="G20" s="15" t="e">
        <f t="shared" si="0"/>
        <v>#DIV/0!</v>
      </c>
      <c r="H20" s="15" t="e">
        <f t="shared" si="1"/>
        <v>#DIV/0!</v>
      </c>
      <c r="I20" s="15">
        <v>0</v>
      </c>
      <c r="J20" s="15">
        <v>0</v>
      </c>
      <c r="K20" s="15" t="e">
        <f t="shared" si="2"/>
        <v>#DIV/0!</v>
      </c>
      <c r="L20" s="15" t="e">
        <f t="shared" si="3"/>
        <v>#DIV/0!</v>
      </c>
    </row>
    <row r="21" spans="1:12" s="14" customFormat="1" x14ac:dyDescent="0.25">
      <c r="A21" s="15">
        <v>12</v>
      </c>
      <c r="B21" s="15" t="s">
        <v>25</v>
      </c>
      <c r="C21" s="15">
        <v>0</v>
      </c>
      <c r="D21" s="15">
        <v>0</v>
      </c>
      <c r="E21" s="15">
        <v>0</v>
      </c>
      <c r="F21" s="15">
        <v>0</v>
      </c>
      <c r="G21" s="15" t="e">
        <f t="shared" si="0"/>
        <v>#DIV/0!</v>
      </c>
      <c r="H21" s="15" t="e">
        <f t="shared" si="1"/>
        <v>#DIV/0!</v>
      </c>
      <c r="I21" s="15">
        <v>0</v>
      </c>
      <c r="J21" s="15">
        <v>0</v>
      </c>
      <c r="K21" s="15" t="e">
        <f t="shared" si="2"/>
        <v>#DIV/0!</v>
      </c>
      <c r="L21" s="15" t="e">
        <f t="shared" si="3"/>
        <v>#DIV/0!</v>
      </c>
    </row>
    <row r="22" spans="1:12" s="14" customFormat="1" x14ac:dyDescent="0.25">
      <c r="A22" s="15">
        <v>13</v>
      </c>
      <c r="B22" s="15" t="s">
        <v>26</v>
      </c>
      <c r="C22" s="15">
        <v>0</v>
      </c>
      <c r="D22" s="15">
        <v>0</v>
      </c>
      <c r="E22" s="15">
        <v>0</v>
      </c>
      <c r="F22" s="15">
        <v>0</v>
      </c>
      <c r="G22" s="15" t="e">
        <f t="shared" si="0"/>
        <v>#DIV/0!</v>
      </c>
      <c r="H22" s="15" t="e">
        <f t="shared" si="1"/>
        <v>#DIV/0!</v>
      </c>
      <c r="I22" s="15">
        <v>3</v>
      </c>
      <c r="J22" s="15">
        <v>1504.49</v>
      </c>
      <c r="K22" s="15">
        <f t="shared" si="2"/>
        <v>0</v>
      </c>
      <c r="L22" s="15">
        <f t="shared" si="3"/>
        <v>0</v>
      </c>
    </row>
    <row r="23" spans="1:12" s="14" customFormat="1" x14ac:dyDescent="0.25">
      <c r="A23" s="15">
        <v>14</v>
      </c>
      <c r="B23" s="15" t="s">
        <v>27</v>
      </c>
      <c r="C23" s="15">
        <v>0</v>
      </c>
      <c r="D23" s="15">
        <v>0</v>
      </c>
      <c r="E23" s="15">
        <v>0</v>
      </c>
      <c r="F23" s="15">
        <v>0</v>
      </c>
      <c r="G23" s="15" t="e">
        <f t="shared" si="0"/>
        <v>#DIV/0!</v>
      </c>
      <c r="H23" s="15" t="e">
        <f t="shared" si="1"/>
        <v>#DIV/0!</v>
      </c>
      <c r="I23" s="15">
        <v>0</v>
      </c>
      <c r="J23" s="15">
        <v>0</v>
      </c>
      <c r="K23" s="15" t="e">
        <f t="shared" si="2"/>
        <v>#DIV/0!</v>
      </c>
      <c r="L23" s="15" t="e">
        <f t="shared" si="3"/>
        <v>#DIV/0!</v>
      </c>
    </row>
    <row r="24" spans="1:12" s="14" customFormat="1" x14ac:dyDescent="0.25">
      <c r="A24" s="15">
        <v>15</v>
      </c>
      <c r="B24" s="15" t="s">
        <v>28</v>
      </c>
      <c r="C24" s="15">
        <v>0</v>
      </c>
      <c r="D24" s="15">
        <v>0</v>
      </c>
      <c r="E24" s="15">
        <v>3</v>
      </c>
      <c r="F24" s="15">
        <v>62.5</v>
      </c>
      <c r="G24" s="15" t="e">
        <f t="shared" si="0"/>
        <v>#DIV/0!</v>
      </c>
      <c r="H24" s="15" t="e">
        <f t="shared" si="1"/>
        <v>#DIV/0!</v>
      </c>
      <c r="I24" s="15">
        <v>3</v>
      </c>
      <c r="J24" s="15">
        <v>343.99</v>
      </c>
      <c r="K24" s="15">
        <f t="shared" si="2"/>
        <v>100</v>
      </c>
      <c r="L24" s="15">
        <f t="shared" si="3"/>
        <v>18.170000000000002</v>
      </c>
    </row>
    <row r="25" spans="1:12" s="14" customFormat="1" x14ac:dyDescent="0.25">
      <c r="A25" s="15">
        <v>16</v>
      </c>
      <c r="B25" s="15" t="s">
        <v>29</v>
      </c>
      <c r="C25" s="15">
        <v>0</v>
      </c>
      <c r="D25" s="15">
        <v>0</v>
      </c>
      <c r="E25" s="15">
        <v>0</v>
      </c>
      <c r="F25" s="15">
        <v>0</v>
      </c>
      <c r="G25" s="15" t="e">
        <f t="shared" si="0"/>
        <v>#DIV/0!</v>
      </c>
      <c r="H25" s="15" t="e">
        <f t="shared" si="1"/>
        <v>#DIV/0!</v>
      </c>
      <c r="I25" s="15">
        <v>0</v>
      </c>
      <c r="J25" s="15">
        <v>0</v>
      </c>
      <c r="K25" s="15" t="e">
        <f t="shared" si="2"/>
        <v>#DIV/0!</v>
      </c>
      <c r="L25" s="15" t="e">
        <f t="shared" si="3"/>
        <v>#DIV/0!</v>
      </c>
    </row>
    <row r="26" spans="1:12" s="14" customFormat="1" x14ac:dyDescent="0.25">
      <c r="A26" s="15">
        <v>17</v>
      </c>
      <c r="B26" s="15" t="s">
        <v>30</v>
      </c>
      <c r="C26" s="15">
        <v>0</v>
      </c>
      <c r="D26" s="15">
        <v>0</v>
      </c>
      <c r="E26" s="15">
        <v>3</v>
      </c>
      <c r="F26" s="15">
        <v>16.149999999999999</v>
      </c>
      <c r="G26" s="15" t="e">
        <f t="shared" si="0"/>
        <v>#DIV/0!</v>
      </c>
      <c r="H26" s="15" t="e">
        <f t="shared" si="1"/>
        <v>#DIV/0!</v>
      </c>
      <c r="I26" s="15">
        <v>105</v>
      </c>
      <c r="J26" s="15">
        <v>1777.21</v>
      </c>
      <c r="K26" s="15">
        <f t="shared" si="2"/>
        <v>2.86</v>
      </c>
      <c r="L26" s="15">
        <f t="shared" si="3"/>
        <v>0.91</v>
      </c>
    </row>
    <row r="27" spans="1:12" s="14" customFormat="1" x14ac:dyDescent="0.25">
      <c r="A27" s="15">
        <v>18</v>
      </c>
      <c r="B27" s="15" t="s">
        <v>31</v>
      </c>
      <c r="C27" s="15">
        <v>0</v>
      </c>
      <c r="D27" s="15">
        <v>0</v>
      </c>
      <c r="E27" s="15">
        <v>5</v>
      </c>
      <c r="F27" s="15">
        <v>3.94</v>
      </c>
      <c r="G27" s="15" t="e">
        <f t="shared" si="0"/>
        <v>#DIV/0!</v>
      </c>
      <c r="H27" s="15" t="e">
        <f t="shared" si="1"/>
        <v>#DIV/0!</v>
      </c>
      <c r="I27" s="15">
        <v>8</v>
      </c>
      <c r="J27" s="15">
        <v>683.48</v>
      </c>
      <c r="K27" s="15">
        <f t="shared" si="2"/>
        <v>62.5</v>
      </c>
      <c r="L27" s="15">
        <f t="shared" si="3"/>
        <v>0.57999999999999996</v>
      </c>
    </row>
    <row r="28" spans="1:12" s="14" customFormat="1" x14ac:dyDescent="0.25">
      <c r="A28" s="15">
        <v>19</v>
      </c>
      <c r="B28" s="15" t="s">
        <v>32</v>
      </c>
      <c r="C28" s="15">
        <v>65</v>
      </c>
      <c r="D28" s="15">
        <v>130</v>
      </c>
      <c r="E28" s="15">
        <v>0</v>
      </c>
      <c r="F28" s="15">
        <v>0</v>
      </c>
      <c r="G28" s="15">
        <f t="shared" si="0"/>
        <v>0</v>
      </c>
      <c r="H28" s="15">
        <f t="shared" si="1"/>
        <v>0</v>
      </c>
      <c r="I28" s="15">
        <v>0</v>
      </c>
      <c r="J28" s="15">
        <v>0</v>
      </c>
      <c r="K28" s="15" t="e">
        <f t="shared" si="2"/>
        <v>#DIV/0!</v>
      </c>
      <c r="L28" s="15" t="e">
        <f t="shared" si="3"/>
        <v>#DIV/0!</v>
      </c>
    </row>
    <row r="29" spans="1:12" s="14" customFormat="1" x14ac:dyDescent="0.25">
      <c r="A29" s="15">
        <v>20</v>
      </c>
      <c r="B29" s="15" t="s">
        <v>33</v>
      </c>
      <c r="C29" s="15">
        <v>1941</v>
      </c>
      <c r="D29" s="15">
        <v>5946.48</v>
      </c>
      <c r="E29" s="15">
        <v>5</v>
      </c>
      <c r="F29" s="15">
        <v>188</v>
      </c>
      <c r="G29" s="15">
        <f t="shared" si="0"/>
        <v>0.26</v>
      </c>
      <c r="H29" s="15">
        <f t="shared" si="1"/>
        <v>3.16</v>
      </c>
      <c r="I29" s="15">
        <v>2</v>
      </c>
      <c r="J29" s="15">
        <v>1461.05</v>
      </c>
      <c r="K29" s="15">
        <f t="shared" si="2"/>
        <v>250</v>
      </c>
      <c r="L29" s="15">
        <f t="shared" si="3"/>
        <v>12.87</v>
      </c>
    </row>
    <row r="30" spans="1:12" s="14" customFormat="1" x14ac:dyDescent="0.25">
      <c r="A30" s="15">
        <v>21</v>
      </c>
      <c r="B30" s="15" t="s">
        <v>34</v>
      </c>
      <c r="C30" s="15">
        <v>2</v>
      </c>
      <c r="D30" s="15">
        <v>80.3</v>
      </c>
      <c r="E30" s="15">
        <v>1</v>
      </c>
      <c r="F30" s="15">
        <v>28.47</v>
      </c>
      <c r="G30" s="15">
        <f t="shared" si="0"/>
        <v>50</v>
      </c>
      <c r="H30" s="15">
        <f t="shared" si="1"/>
        <v>35.450000000000003</v>
      </c>
      <c r="I30" s="15">
        <v>10</v>
      </c>
      <c r="J30" s="15">
        <v>1900.81</v>
      </c>
      <c r="K30" s="15">
        <f t="shared" si="2"/>
        <v>10</v>
      </c>
      <c r="L30" s="15">
        <f t="shared" si="3"/>
        <v>1.5</v>
      </c>
    </row>
    <row r="31" spans="1:12" s="14" customFormat="1" x14ac:dyDescent="0.25">
      <c r="A31" s="15">
        <v>22</v>
      </c>
      <c r="B31" s="15" t="s">
        <v>35</v>
      </c>
      <c r="C31" s="15">
        <v>0</v>
      </c>
      <c r="D31" s="15">
        <v>0</v>
      </c>
      <c r="E31" s="15">
        <v>0</v>
      </c>
      <c r="F31" s="15">
        <v>0</v>
      </c>
      <c r="G31" s="15" t="e">
        <f t="shared" si="0"/>
        <v>#DIV/0!</v>
      </c>
      <c r="H31" s="15" t="e">
        <f t="shared" si="1"/>
        <v>#DIV/0!</v>
      </c>
      <c r="I31" s="15">
        <v>10</v>
      </c>
      <c r="J31" s="15">
        <v>58.78</v>
      </c>
      <c r="K31" s="15">
        <f t="shared" si="2"/>
        <v>0</v>
      </c>
      <c r="L31" s="15">
        <f t="shared" si="3"/>
        <v>0</v>
      </c>
    </row>
    <row r="32" spans="1:12" s="14" customFormat="1" x14ac:dyDescent="0.25">
      <c r="A32" s="15">
        <v>23</v>
      </c>
      <c r="B32" s="15" t="s">
        <v>36</v>
      </c>
      <c r="C32" s="15">
        <v>372</v>
      </c>
      <c r="D32" s="15">
        <v>750.2</v>
      </c>
      <c r="E32" s="15">
        <v>0</v>
      </c>
      <c r="F32" s="15">
        <v>0</v>
      </c>
      <c r="G32" s="15">
        <f t="shared" si="0"/>
        <v>0</v>
      </c>
      <c r="H32" s="15">
        <f t="shared" si="1"/>
        <v>0</v>
      </c>
      <c r="I32" s="15">
        <v>100</v>
      </c>
      <c r="J32" s="15">
        <v>1326.1</v>
      </c>
      <c r="K32" s="15">
        <f t="shared" si="2"/>
        <v>0</v>
      </c>
      <c r="L32" s="15">
        <f t="shared" si="3"/>
        <v>0</v>
      </c>
    </row>
    <row r="33" spans="1:12" s="14" customFormat="1" x14ac:dyDescent="0.25">
      <c r="A33" s="15">
        <v>24</v>
      </c>
      <c r="B33" s="15" t="s">
        <v>37</v>
      </c>
      <c r="C33" s="15">
        <v>533</v>
      </c>
      <c r="D33" s="15">
        <v>475.59</v>
      </c>
      <c r="E33" s="15">
        <v>2</v>
      </c>
      <c r="F33" s="15">
        <v>5</v>
      </c>
      <c r="G33" s="15">
        <f t="shared" si="0"/>
        <v>0.38</v>
      </c>
      <c r="H33" s="15">
        <f t="shared" si="1"/>
        <v>1.05</v>
      </c>
      <c r="I33" s="15">
        <v>36</v>
      </c>
      <c r="J33" s="15">
        <v>361.36</v>
      </c>
      <c r="K33" s="15">
        <f t="shared" si="2"/>
        <v>5.56</v>
      </c>
      <c r="L33" s="15">
        <f t="shared" si="3"/>
        <v>1.38</v>
      </c>
    </row>
    <row r="34" spans="1:12" s="14" customFormat="1" x14ac:dyDescent="0.25">
      <c r="A34" s="15">
        <v>25</v>
      </c>
      <c r="B34" s="15" t="s">
        <v>38</v>
      </c>
      <c r="C34" s="15">
        <v>577</v>
      </c>
      <c r="D34" s="15">
        <v>2599.44</v>
      </c>
      <c r="E34" s="15">
        <v>2</v>
      </c>
      <c r="F34" s="15">
        <v>6</v>
      </c>
      <c r="G34" s="15">
        <f t="shared" si="0"/>
        <v>0.35</v>
      </c>
      <c r="H34" s="15">
        <f t="shared" si="1"/>
        <v>0.23</v>
      </c>
      <c r="I34" s="15">
        <v>0</v>
      </c>
      <c r="J34" s="15">
        <v>0</v>
      </c>
      <c r="K34" s="15" t="e">
        <f t="shared" si="2"/>
        <v>#DIV/0!</v>
      </c>
      <c r="L34" s="15" t="e">
        <f t="shared" si="3"/>
        <v>#DIV/0!</v>
      </c>
    </row>
    <row r="35" spans="1:12" s="14" customFormat="1" x14ac:dyDescent="0.25">
      <c r="A35" s="15">
        <v>26</v>
      </c>
      <c r="B35" s="15" t="s">
        <v>39</v>
      </c>
      <c r="C35" s="15">
        <v>87</v>
      </c>
      <c r="D35" s="15">
        <v>1.55</v>
      </c>
      <c r="E35" s="15">
        <v>1</v>
      </c>
      <c r="F35" s="15">
        <v>1</v>
      </c>
      <c r="G35" s="15">
        <f t="shared" si="0"/>
        <v>1.1499999999999999</v>
      </c>
      <c r="H35" s="15">
        <f t="shared" si="1"/>
        <v>64.52</v>
      </c>
      <c r="I35" s="15">
        <v>0</v>
      </c>
      <c r="J35" s="15">
        <v>0</v>
      </c>
      <c r="K35" s="15" t="e">
        <f t="shared" si="2"/>
        <v>#DIV/0!</v>
      </c>
      <c r="L35" s="15" t="e">
        <f t="shared" si="3"/>
        <v>#DIV/0!</v>
      </c>
    </row>
    <row r="36" spans="1:12" s="14" customFormat="1" x14ac:dyDescent="0.25">
      <c r="A36" s="15">
        <v>27</v>
      </c>
      <c r="B36" s="15" t="s">
        <v>40</v>
      </c>
      <c r="C36" s="15">
        <v>837</v>
      </c>
      <c r="D36" s="15">
        <v>1665.04</v>
      </c>
      <c r="E36" s="15">
        <v>34</v>
      </c>
      <c r="F36" s="15">
        <v>3561.87</v>
      </c>
      <c r="G36" s="15">
        <f t="shared" si="0"/>
        <v>4.0599999999999996</v>
      </c>
      <c r="H36" s="15">
        <f t="shared" si="1"/>
        <v>213.92</v>
      </c>
      <c r="I36" s="15">
        <v>16</v>
      </c>
      <c r="J36" s="15">
        <v>1365.46</v>
      </c>
      <c r="K36" s="15">
        <f t="shared" si="2"/>
        <v>212.5</v>
      </c>
      <c r="L36" s="15">
        <f t="shared" si="3"/>
        <v>260.85000000000002</v>
      </c>
    </row>
    <row r="37" spans="1:12" s="14" customFormat="1" x14ac:dyDescent="0.25">
      <c r="A37" s="15">
        <v>28</v>
      </c>
      <c r="B37" s="15" t="s">
        <v>41</v>
      </c>
      <c r="C37" s="15">
        <v>0</v>
      </c>
      <c r="D37" s="15">
        <v>0</v>
      </c>
      <c r="E37" s="15">
        <v>9</v>
      </c>
      <c r="F37" s="15">
        <v>27</v>
      </c>
      <c r="G37" s="15" t="e">
        <f t="shared" si="0"/>
        <v>#DIV/0!</v>
      </c>
      <c r="H37" s="15" t="e">
        <f t="shared" si="1"/>
        <v>#DIV/0!</v>
      </c>
      <c r="I37" s="15">
        <v>1</v>
      </c>
      <c r="J37" s="15">
        <v>28.49</v>
      </c>
      <c r="K37" s="15">
        <f t="shared" si="2"/>
        <v>900</v>
      </c>
      <c r="L37" s="15">
        <f t="shared" si="3"/>
        <v>94.77</v>
      </c>
    </row>
    <row r="38" spans="1:12" s="14" customFormat="1" x14ac:dyDescent="0.25">
      <c r="A38" s="15">
        <v>29</v>
      </c>
      <c r="B38" s="15" t="s">
        <v>42</v>
      </c>
      <c r="C38" s="15">
        <v>415</v>
      </c>
      <c r="D38" s="15">
        <v>3519</v>
      </c>
      <c r="E38" s="15">
        <v>65</v>
      </c>
      <c r="F38" s="15">
        <v>3605.11</v>
      </c>
      <c r="G38" s="15">
        <f t="shared" si="0"/>
        <v>15.66</v>
      </c>
      <c r="H38" s="15">
        <f t="shared" si="1"/>
        <v>102.45</v>
      </c>
      <c r="I38" s="15">
        <v>164</v>
      </c>
      <c r="J38" s="15">
        <v>7533.18</v>
      </c>
      <c r="K38" s="15">
        <f t="shared" si="2"/>
        <v>39.630000000000003</v>
      </c>
      <c r="L38" s="15">
        <f t="shared" si="3"/>
        <v>47.86</v>
      </c>
    </row>
    <row r="39" spans="1:12" s="14" customFormat="1" x14ac:dyDescent="0.25">
      <c r="A39" s="15">
        <v>30</v>
      </c>
      <c r="B39" s="15" t="s">
        <v>43</v>
      </c>
      <c r="C39" s="15">
        <v>124</v>
      </c>
      <c r="D39" s="15">
        <v>600</v>
      </c>
      <c r="E39" s="15">
        <v>6</v>
      </c>
      <c r="F39" s="15">
        <v>42.5</v>
      </c>
      <c r="G39" s="15">
        <f t="shared" si="0"/>
        <v>4.84</v>
      </c>
      <c r="H39" s="15">
        <f t="shared" si="1"/>
        <v>7.08</v>
      </c>
      <c r="I39" s="15">
        <v>6</v>
      </c>
      <c r="J39" s="15">
        <v>997.6</v>
      </c>
      <c r="K39" s="15">
        <f t="shared" si="2"/>
        <v>100</v>
      </c>
      <c r="L39" s="15">
        <f t="shared" si="3"/>
        <v>4.26</v>
      </c>
    </row>
    <row r="40" spans="1:12" s="14" customFormat="1" x14ac:dyDescent="0.25">
      <c r="A40" s="15">
        <v>31</v>
      </c>
      <c r="B40" s="15" t="s">
        <v>44</v>
      </c>
      <c r="C40" s="15">
        <v>610</v>
      </c>
      <c r="D40" s="15">
        <v>339</v>
      </c>
      <c r="E40" s="15">
        <v>8</v>
      </c>
      <c r="F40" s="15">
        <v>15</v>
      </c>
      <c r="G40" s="15">
        <f t="shared" si="0"/>
        <v>1.31</v>
      </c>
      <c r="H40" s="15">
        <f t="shared" si="1"/>
        <v>4.42</v>
      </c>
      <c r="I40" s="15">
        <v>101</v>
      </c>
      <c r="J40" s="15">
        <v>975.99</v>
      </c>
      <c r="K40" s="15">
        <f t="shared" si="2"/>
        <v>7.92</v>
      </c>
      <c r="L40" s="15">
        <f t="shared" si="3"/>
        <v>1.54</v>
      </c>
    </row>
    <row r="41" spans="1:12" s="14" customFormat="1" x14ac:dyDescent="0.25">
      <c r="A41" s="15">
        <v>32</v>
      </c>
      <c r="B41" s="15" t="s">
        <v>45</v>
      </c>
      <c r="C41" s="15">
        <v>242</v>
      </c>
      <c r="D41" s="15">
        <v>500</v>
      </c>
      <c r="E41" s="15">
        <v>18</v>
      </c>
      <c r="F41" s="15">
        <v>1691.56</v>
      </c>
      <c r="G41" s="15">
        <f t="shared" si="0"/>
        <v>7.44</v>
      </c>
      <c r="H41" s="15">
        <f t="shared" si="1"/>
        <v>338.31</v>
      </c>
      <c r="I41" s="15">
        <v>168</v>
      </c>
      <c r="J41" s="15">
        <v>7665.99</v>
      </c>
      <c r="K41" s="15">
        <f t="shared" si="2"/>
        <v>10.71</v>
      </c>
      <c r="L41" s="15">
        <f t="shared" si="3"/>
        <v>22.07</v>
      </c>
    </row>
    <row r="42" spans="1:12" s="14" customFormat="1" x14ac:dyDescent="0.25">
      <c r="A42" s="15">
        <v>33</v>
      </c>
      <c r="B42" s="15" t="s">
        <v>46</v>
      </c>
      <c r="C42" s="15">
        <v>525</v>
      </c>
      <c r="D42" s="15">
        <v>110</v>
      </c>
      <c r="E42" s="15">
        <v>6</v>
      </c>
      <c r="F42" s="15">
        <v>22.41</v>
      </c>
      <c r="G42" s="15">
        <f t="shared" si="0"/>
        <v>1.1399999999999999</v>
      </c>
      <c r="H42" s="15">
        <f t="shared" si="1"/>
        <v>20.37</v>
      </c>
      <c r="I42" s="15">
        <v>144</v>
      </c>
      <c r="J42" s="15">
        <v>1428.87</v>
      </c>
      <c r="K42" s="15">
        <f t="shared" si="2"/>
        <v>4.17</v>
      </c>
      <c r="L42" s="15">
        <f t="shared" si="3"/>
        <v>1.57</v>
      </c>
    </row>
    <row r="43" spans="1:12" s="14" customFormat="1" x14ac:dyDescent="0.25">
      <c r="A43" s="38" t="s">
        <v>47</v>
      </c>
      <c r="B43" s="39"/>
      <c r="C43" s="15">
        <f>SUM(C10:C42)</f>
        <v>8760</v>
      </c>
      <c r="D43" s="15">
        <f>SUM(D10:D42)</f>
        <v>26977.360000000001</v>
      </c>
      <c r="E43" s="15">
        <f>SUM(E10:E42)</f>
        <v>238</v>
      </c>
      <c r="F43" s="15">
        <f>SUM(F10:F42)</f>
        <v>54294.260000000017</v>
      </c>
      <c r="G43" s="15">
        <f t="shared" si="0"/>
        <v>2.72</v>
      </c>
      <c r="H43" s="15">
        <f t="shared" si="1"/>
        <v>201.26</v>
      </c>
      <c r="I43" s="15">
        <f>SUM(I10:I42)</f>
        <v>1108</v>
      </c>
      <c r="J43" s="15">
        <f>SUM(J10:J42)</f>
        <v>35480.600000000006</v>
      </c>
      <c r="K43" s="15" t="e">
        <f>SUM(K10:K42)</f>
        <v>#DIV/0!</v>
      </c>
      <c r="L43" s="15">
        <f>ROUND((E43/I43)*100,2)</f>
        <v>21.48</v>
      </c>
    </row>
    <row r="44" spans="1:12" s="14" customFormat="1" x14ac:dyDescent="0.25">
      <c r="A44" s="15"/>
      <c r="B44" s="15" t="s">
        <v>48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ageMargins left="0.7" right="0.7" top="0.75" bottom="0.75" header="0.3" footer="0.3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view="pageBreakPreview" topLeftCell="A21" zoomScale="90" zoomScaleSheetLayoutView="90" workbookViewId="0">
      <selection activeCell="L40" sqref="L40"/>
    </sheetView>
  </sheetViews>
  <sheetFormatPr defaultRowHeight="15" x14ac:dyDescent="0.25"/>
  <cols>
    <col min="1" max="1" width="5.7109375" style="9" customWidth="1"/>
    <col min="2" max="2" width="20.85546875" style="9" customWidth="1"/>
    <col min="3" max="3" width="12.5703125" style="9" bestFit="1" customWidth="1"/>
    <col min="4" max="4" width="13.85546875" style="9" customWidth="1"/>
    <col min="5" max="5" width="12.140625" style="9" customWidth="1"/>
    <col min="6" max="6" width="17.42578125" style="9" bestFit="1" customWidth="1"/>
    <col min="7" max="7" width="10" style="9" customWidth="1"/>
    <col min="8" max="8" width="11" style="9" customWidth="1"/>
    <col min="9" max="9" width="15.28515625" style="9" bestFit="1" customWidth="1"/>
    <col min="10" max="10" width="17.42578125" style="9" bestFit="1" customWidth="1"/>
    <col min="11" max="13" width="9.140625" style="9" customWidth="1"/>
    <col min="14" max="16384" width="9.140625" style="9"/>
  </cols>
  <sheetData>
    <row r="1" spans="1:10" ht="27" customHeight="1" x14ac:dyDescent="0.5">
      <c r="A1" s="27" t="s">
        <v>49</v>
      </c>
      <c r="B1" s="27"/>
      <c r="C1" s="27"/>
      <c r="D1" s="27"/>
      <c r="E1" s="27"/>
      <c r="F1" s="27"/>
      <c r="G1" s="27"/>
      <c r="H1" s="27"/>
      <c r="I1" s="27"/>
      <c r="J1" s="27"/>
    </row>
    <row r="3" spans="1:10" ht="19.5" x14ac:dyDescent="0.25">
      <c r="A3" s="28" t="str">
        <f>ACP!A3</f>
        <v>DISTRICTWISE STATEMENT SHOWING TARGET, DISBURSEMENT &amp; OUTSTANDING UNDER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ht="19.5" x14ac:dyDescent="0.25">
      <c r="A4" s="28" t="s">
        <v>96</v>
      </c>
      <c r="B4" s="28"/>
      <c r="C4" s="28"/>
      <c r="D4" s="28"/>
      <c r="E4" s="28"/>
      <c r="F4" s="28"/>
      <c r="G4" s="28"/>
      <c r="H4" s="28"/>
      <c r="I4" s="28"/>
      <c r="J4" s="28"/>
    </row>
    <row r="5" spans="1:10" ht="19.5" x14ac:dyDescent="0.4">
      <c r="A5" s="3"/>
      <c r="B5" s="1"/>
      <c r="C5" s="2"/>
      <c r="D5" s="1"/>
      <c r="E5" s="3"/>
      <c r="F5" s="1"/>
      <c r="G5" s="2"/>
      <c r="H5" s="2"/>
      <c r="I5" s="2"/>
      <c r="J5" s="10"/>
    </row>
    <row r="6" spans="1:10" ht="19.5" x14ac:dyDescent="0.4">
      <c r="A6" s="1" t="s">
        <v>50</v>
      </c>
      <c r="B6" s="3"/>
      <c r="D6" s="10"/>
      <c r="E6" s="10"/>
      <c r="F6" s="10"/>
      <c r="G6" s="10"/>
      <c r="H6" s="10"/>
      <c r="I6" s="6" t="s">
        <v>3</v>
      </c>
      <c r="J6" s="10"/>
    </row>
    <row r="7" spans="1:10" ht="17.25" customHeight="1" x14ac:dyDescent="0.25">
      <c r="A7" s="35" t="s">
        <v>5</v>
      </c>
      <c r="B7" s="32" t="s">
        <v>6</v>
      </c>
      <c r="C7" s="23" t="str">
        <f>ACP!C7</f>
        <v>Target 2020 - 21</v>
      </c>
      <c r="D7" s="24"/>
      <c r="E7" s="25" t="s">
        <v>8</v>
      </c>
      <c r="F7" s="26"/>
      <c r="G7" s="29" t="s">
        <v>9</v>
      </c>
      <c r="H7" s="30"/>
      <c r="I7" s="25" t="s">
        <v>10</v>
      </c>
      <c r="J7" s="31"/>
    </row>
    <row r="8" spans="1:10" ht="24" customHeight="1" x14ac:dyDescent="0.25">
      <c r="A8" s="36"/>
      <c r="B8" s="33"/>
      <c r="C8" s="24"/>
      <c r="D8" s="24"/>
      <c r="E8" s="26"/>
      <c r="F8" s="26"/>
      <c r="G8" s="30"/>
      <c r="H8" s="30"/>
      <c r="I8" s="26"/>
      <c r="J8" s="26"/>
    </row>
    <row r="9" spans="1:10" ht="15.75" x14ac:dyDescent="0.25">
      <c r="A9" s="37"/>
      <c r="B9" s="34"/>
      <c r="C9" s="12" t="s">
        <v>12</v>
      </c>
      <c r="D9" s="12" t="s">
        <v>13</v>
      </c>
      <c r="E9" s="12" t="s">
        <v>12</v>
      </c>
      <c r="F9" s="12" t="s">
        <v>13</v>
      </c>
      <c r="G9" s="12" t="s">
        <v>12</v>
      </c>
      <c r="H9" s="12" t="s">
        <v>13</v>
      </c>
      <c r="I9" s="12" t="s">
        <v>12</v>
      </c>
      <c r="J9" s="12" t="s">
        <v>13</v>
      </c>
    </row>
    <row r="10" spans="1:10" s="14" customFormat="1" x14ac:dyDescent="0.25">
      <c r="A10" s="15">
        <v>1</v>
      </c>
      <c r="B10" s="15" t="s">
        <v>14</v>
      </c>
      <c r="C10" s="18">
        <v>122419</v>
      </c>
      <c r="D10" s="18">
        <v>244690</v>
      </c>
      <c r="E10" s="18">
        <v>128767</v>
      </c>
      <c r="F10" s="18">
        <v>266659.14</v>
      </c>
      <c r="G10" s="16">
        <f t="shared" ref="G10:G43" si="0">ROUND((E10/C10)*100,2)</f>
        <v>105.19</v>
      </c>
      <c r="H10" s="16">
        <f t="shared" ref="H10:H43" si="1">ROUND((F10/D10)*100,2)</f>
        <v>108.98</v>
      </c>
      <c r="I10" s="18">
        <v>115001</v>
      </c>
      <c r="J10" s="18">
        <v>278681.90999999997</v>
      </c>
    </row>
    <row r="11" spans="1:10" s="14" customFormat="1" x14ac:dyDescent="0.25">
      <c r="A11" s="15">
        <v>2</v>
      </c>
      <c r="B11" s="15" t="s">
        <v>15</v>
      </c>
      <c r="C11" s="18">
        <v>199039</v>
      </c>
      <c r="D11" s="18">
        <v>310272</v>
      </c>
      <c r="E11" s="18">
        <v>229411</v>
      </c>
      <c r="F11" s="18">
        <v>357440.36</v>
      </c>
      <c r="G11" s="16">
        <f t="shared" si="0"/>
        <v>115.26</v>
      </c>
      <c r="H11" s="16">
        <f t="shared" si="1"/>
        <v>115.2</v>
      </c>
      <c r="I11" s="18">
        <v>164054</v>
      </c>
      <c r="J11" s="18">
        <v>279494.69</v>
      </c>
    </row>
    <row r="12" spans="1:10" s="14" customFormat="1" x14ac:dyDescent="0.25">
      <c r="A12" s="15">
        <v>3</v>
      </c>
      <c r="B12" s="15" t="s">
        <v>16</v>
      </c>
      <c r="C12" s="18">
        <v>68898</v>
      </c>
      <c r="D12" s="18">
        <v>157936.76999999999</v>
      </c>
      <c r="E12" s="18">
        <v>48875</v>
      </c>
      <c r="F12" s="18">
        <v>106671.79</v>
      </c>
      <c r="G12" s="16">
        <f t="shared" si="0"/>
        <v>70.94</v>
      </c>
      <c r="H12" s="16">
        <f t="shared" si="1"/>
        <v>67.540000000000006</v>
      </c>
      <c r="I12" s="18">
        <v>70599</v>
      </c>
      <c r="J12" s="18">
        <v>139041.26999999999</v>
      </c>
    </row>
    <row r="13" spans="1:10" s="14" customFormat="1" x14ac:dyDescent="0.25">
      <c r="A13" s="15">
        <v>4</v>
      </c>
      <c r="B13" s="15" t="s">
        <v>17</v>
      </c>
      <c r="C13" s="18">
        <v>144841</v>
      </c>
      <c r="D13" s="18">
        <v>155060.65</v>
      </c>
      <c r="E13" s="18">
        <v>61563</v>
      </c>
      <c r="F13" s="18">
        <v>141683.65</v>
      </c>
      <c r="G13" s="16">
        <f t="shared" si="0"/>
        <v>42.5</v>
      </c>
      <c r="H13" s="16">
        <f t="shared" si="1"/>
        <v>91.37</v>
      </c>
      <c r="I13" s="18">
        <v>61712</v>
      </c>
      <c r="J13" s="18">
        <v>154811.34</v>
      </c>
    </row>
    <row r="14" spans="1:10" s="14" customFormat="1" x14ac:dyDescent="0.25">
      <c r="A14" s="15">
        <v>5</v>
      </c>
      <c r="B14" s="15" t="s">
        <v>18</v>
      </c>
      <c r="C14" s="18">
        <v>224568</v>
      </c>
      <c r="D14" s="18">
        <v>456203</v>
      </c>
      <c r="E14" s="18">
        <v>237139</v>
      </c>
      <c r="F14" s="18">
        <v>451959.37</v>
      </c>
      <c r="G14" s="16">
        <f t="shared" si="0"/>
        <v>105.6</v>
      </c>
      <c r="H14" s="16">
        <f t="shared" si="1"/>
        <v>99.07</v>
      </c>
      <c r="I14" s="18">
        <v>199103</v>
      </c>
      <c r="J14" s="18">
        <v>451749.7</v>
      </c>
    </row>
    <row r="15" spans="1:10" s="14" customFormat="1" x14ac:dyDescent="0.25">
      <c r="A15" s="15">
        <v>6</v>
      </c>
      <c r="B15" s="15" t="s">
        <v>19</v>
      </c>
      <c r="C15" s="18">
        <v>50156</v>
      </c>
      <c r="D15" s="18">
        <v>192211</v>
      </c>
      <c r="E15" s="18">
        <v>48891</v>
      </c>
      <c r="F15" s="18">
        <v>92059.27</v>
      </c>
      <c r="G15" s="16">
        <f t="shared" si="0"/>
        <v>97.48</v>
      </c>
      <c r="H15" s="16">
        <f t="shared" si="1"/>
        <v>47.89</v>
      </c>
      <c r="I15" s="18">
        <v>54788</v>
      </c>
      <c r="J15" s="18">
        <v>131704</v>
      </c>
    </row>
    <row r="16" spans="1:10" s="14" customFormat="1" x14ac:dyDescent="0.25">
      <c r="A16" s="15">
        <v>7</v>
      </c>
      <c r="B16" s="15" t="s">
        <v>20</v>
      </c>
      <c r="C16" s="18">
        <v>174947</v>
      </c>
      <c r="D16" s="18">
        <v>256400</v>
      </c>
      <c r="E16" s="18">
        <v>144237</v>
      </c>
      <c r="F16" s="18">
        <v>272921.71999999997</v>
      </c>
      <c r="G16" s="16">
        <f t="shared" si="0"/>
        <v>82.45</v>
      </c>
      <c r="H16" s="16">
        <f t="shared" si="1"/>
        <v>106.44</v>
      </c>
      <c r="I16" s="18">
        <v>121753</v>
      </c>
      <c r="J16" s="18">
        <v>185286.68</v>
      </c>
    </row>
    <row r="17" spans="1:10" s="14" customFormat="1" x14ac:dyDescent="0.25">
      <c r="A17" s="15">
        <v>8</v>
      </c>
      <c r="B17" s="15" t="s">
        <v>21</v>
      </c>
      <c r="C17" s="18">
        <v>157889</v>
      </c>
      <c r="D17" s="18">
        <v>144808.26</v>
      </c>
      <c r="E17" s="18">
        <v>67504</v>
      </c>
      <c r="F17" s="18">
        <v>132924.65</v>
      </c>
      <c r="G17" s="16">
        <f t="shared" si="0"/>
        <v>42.75</v>
      </c>
      <c r="H17" s="16">
        <f t="shared" si="1"/>
        <v>91.79</v>
      </c>
      <c r="I17" s="18">
        <v>57970</v>
      </c>
      <c r="J17" s="18">
        <v>99154.02</v>
      </c>
    </row>
    <row r="18" spans="1:10" s="14" customFormat="1" x14ac:dyDescent="0.25">
      <c r="A18" s="15">
        <v>9</v>
      </c>
      <c r="B18" s="15" t="s">
        <v>22</v>
      </c>
      <c r="C18" s="18">
        <v>33246</v>
      </c>
      <c r="D18" s="18">
        <v>70600</v>
      </c>
      <c r="E18" s="18">
        <v>21979</v>
      </c>
      <c r="F18" s="18">
        <v>26700.01</v>
      </c>
      <c r="G18" s="16">
        <f t="shared" si="0"/>
        <v>66.11</v>
      </c>
      <c r="H18" s="16">
        <f t="shared" si="1"/>
        <v>37.82</v>
      </c>
      <c r="I18" s="18">
        <v>33953</v>
      </c>
      <c r="J18" s="18">
        <v>53806.04</v>
      </c>
    </row>
    <row r="19" spans="1:10" s="14" customFormat="1" x14ac:dyDescent="0.25">
      <c r="A19" s="15">
        <v>10</v>
      </c>
      <c r="B19" s="15" t="s">
        <v>23</v>
      </c>
      <c r="C19" s="18">
        <v>69147</v>
      </c>
      <c r="D19" s="18">
        <v>46489</v>
      </c>
      <c r="E19" s="18">
        <v>53800</v>
      </c>
      <c r="F19" s="18">
        <v>33177.629999999997</v>
      </c>
      <c r="G19" s="16">
        <f t="shared" si="0"/>
        <v>77.81</v>
      </c>
      <c r="H19" s="16">
        <f t="shared" si="1"/>
        <v>71.37</v>
      </c>
      <c r="I19" s="18">
        <v>53887</v>
      </c>
      <c r="J19" s="18">
        <v>48364.62</v>
      </c>
    </row>
    <row r="20" spans="1:10" s="14" customFormat="1" x14ac:dyDescent="0.25">
      <c r="A20" s="15">
        <v>11</v>
      </c>
      <c r="B20" s="15" t="s">
        <v>24</v>
      </c>
      <c r="C20" s="18">
        <v>3875</v>
      </c>
      <c r="D20" s="18">
        <v>3000</v>
      </c>
      <c r="E20" s="18">
        <v>860</v>
      </c>
      <c r="F20" s="18">
        <v>546.98</v>
      </c>
      <c r="G20" s="16">
        <f t="shared" si="0"/>
        <v>22.19</v>
      </c>
      <c r="H20" s="16">
        <f t="shared" si="1"/>
        <v>18.23</v>
      </c>
      <c r="I20" s="18">
        <v>1936</v>
      </c>
      <c r="J20" s="18">
        <v>1506.71</v>
      </c>
    </row>
    <row r="21" spans="1:10" s="14" customFormat="1" x14ac:dyDescent="0.25">
      <c r="A21" s="15">
        <v>12</v>
      </c>
      <c r="B21" s="15" t="s">
        <v>25</v>
      </c>
      <c r="C21" s="18">
        <v>73716</v>
      </c>
      <c r="D21" s="18">
        <v>93962.26</v>
      </c>
      <c r="E21" s="18">
        <v>94229</v>
      </c>
      <c r="F21" s="18">
        <v>142417.54999999999</v>
      </c>
      <c r="G21" s="16">
        <f t="shared" si="0"/>
        <v>127.83</v>
      </c>
      <c r="H21" s="16">
        <f t="shared" si="1"/>
        <v>151.57</v>
      </c>
      <c r="I21" s="18">
        <v>78194</v>
      </c>
      <c r="J21" s="18">
        <v>139298.75</v>
      </c>
    </row>
    <row r="22" spans="1:10" s="14" customFormat="1" x14ac:dyDescent="0.25">
      <c r="A22" s="15">
        <v>13</v>
      </c>
      <c r="B22" s="15" t="s">
        <v>26</v>
      </c>
      <c r="C22" s="18">
        <v>44715</v>
      </c>
      <c r="D22" s="18">
        <v>157175.64000000001</v>
      </c>
      <c r="E22" s="18">
        <v>44579</v>
      </c>
      <c r="F22" s="18">
        <v>104055.89</v>
      </c>
      <c r="G22" s="16">
        <f t="shared" si="0"/>
        <v>99.7</v>
      </c>
      <c r="H22" s="16">
        <f t="shared" si="1"/>
        <v>66.2</v>
      </c>
      <c r="I22" s="18">
        <v>39835</v>
      </c>
      <c r="J22" s="18">
        <v>113727.69</v>
      </c>
    </row>
    <row r="23" spans="1:10" s="14" customFormat="1" x14ac:dyDescent="0.25">
      <c r="A23" s="15">
        <v>14</v>
      </c>
      <c r="B23" s="15" t="s">
        <v>27</v>
      </c>
      <c r="C23" s="18">
        <v>145625</v>
      </c>
      <c r="D23" s="18">
        <v>179449.67</v>
      </c>
      <c r="E23" s="18">
        <v>91824</v>
      </c>
      <c r="F23" s="18">
        <v>135695.79999999999</v>
      </c>
      <c r="G23" s="16">
        <f t="shared" si="0"/>
        <v>63.06</v>
      </c>
      <c r="H23" s="16">
        <f t="shared" si="1"/>
        <v>75.62</v>
      </c>
      <c r="I23" s="18">
        <v>69582</v>
      </c>
      <c r="J23" s="18">
        <v>142832.84</v>
      </c>
    </row>
    <row r="24" spans="1:10" s="14" customFormat="1" x14ac:dyDescent="0.25">
      <c r="A24" s="15">
        <v>15</v>
      </c>
      <c r="B24" s="15" t="s">
        <v>28</v>
      </c>
      <c r="C24" s="18">
        <v>135506</v>
      </c>
      <c r="D24" s="18">
        <v>231388.89</v>
      </c>
      <c r="E24" s="18">
        <v>160548</v>
      </c>
      <c r="F24" s="18">
        <v>285938.33</v>
      </c>
      <c r="G24" s="16">
        <f t="shared" si="0"/>
        <v>118.48</v>
      </c>
      <c r="H24" s="16">
        <f t="shared" si="1"/>
        <v>123.57</v>
      </c>
      <c r="I24" s="18">
        <v>127433</v>
      </c>
      <c r="J24" s="18">
        <v>258861.41</v>
      </c>
    </row>
    <row r="25" spans="1:10" s="14" customFormat="1" x14ac:dyDescent="0.25">
      <c r="A25" s="15">
        <v>16</v>
      </c>
      <c r="B25" s="15" t="s">
        <v>29</v>
      </c>
      <c r="C25" s="18">
        <v>224728</v>
      </c>
      <c r="D25" s="18">
        <v>409007</v>
      </c>
      <c r="E25" s="18">
        <v>220023</v>
      </c>
      <c r="F25" s="18">
        <v>407305.92</v>
      </c>
      <c r="G25" s="16">
        <f t="shared" si="0"/>
        <v>97.91</v>
      </c>
      <c r="H25" s="16">
        <f t="shared" si="1"/>
        <v>99.58</v>
      </c>
      <c r="I25" s="18">
        <v>134406</v>
      </c>
      <c r="J25" s="18">
        <v>317239.87</v>
      </c>
    </row>
    <row r="26" spans="1:10" s="14" customFormat="1" x14ac:dyDescent="0.25">
      <c r="A26" s="15">
        <v>17</v>
      </c>
      <c r="B26" s="15" t="s">
        <v>30</v>
      </c>
      <c r="C26" s="18">
        <v>80064</v>
      </c>
      <c r="D26" s="18">
        <v>135087.96</v>
      </c>
      <c r="E26" s="18">
        <v>51617</v>
      </c>
      <c r="F26" s="18">
        <v>117493.96</v>
      </c>
      <c r="G26" s="16">
        <f t="shared" si="0"/>
        <v>64.47</v>
      </c>
      <c r="H26" s="16">
        <f t="shared" si="1"/>
        <v>86.98</v>
      </c>
      <c r="I26" s="18">
        <v>61854</v>
      </c>
      <c r="J26" s="18">
        <v>160966.97</v>
      </c>
    </row>
    <row r="27" spans="1:10" s="14" customFormat="1" x14ac:dyDescent="0.25">
      <c r="A27" s="15">
        <v>18</v>
      </c>
      <c r="B27" s="15" t="s">
        <v>31</v>
      </c>
      <c r="C27" s="18">
        <v>78428</v>
      </c>
      <c r="D27" s="18">
        <v>145380</v>
      </c>
      <c r="E27" s="18">
        <v>83940</v>
      </c>
      <c r="F27" s="18">
        <v>201667.96</v>
      </c>
      <c r="G27" s="16">
        <f t="shared" si="0"/>
        <v>107.03</v>
      </c>
      <c r="H27" s="16">
        <f t="shared" si="1"/>
        <v>138.72</v>
      </c>
      <c r="I27" s="18">
        <v>82971</v>
      </c>
      <c r="J27" s="18">
        <v>248711.37</v>
      </c>
    </row>
    <row r="28" spans="1:10" s="14" customFormat="1" x14ac:dyDescent="0.25">
      <c r="A28" s="15">
        <v>19</v>
      </c>
      <c r="B28" s="15" t="s">
        <v>32</v>
      </c>
      <c r="C28" s="18">
        <v>40620</v>
      </c>
      <c r="D28" s="18">
        <v>38730</v>
      </c>
      <c r="E28" s="18">
        <v>37557</v>
      </c>
      <c r="F28" s="18">
        <v>31524.25</v>
      </c>
      <c r="G28" s="16">
        <f t="shared" si="0"/>
        <v>92.46</v>
      </c>
      <c r="H28" s="16">
        <f t="shared" si="1"/>
        <v>81.39</v>
      </c>
      <c r="I28" s="18">
        <v>47024</v>
      </c>
      <c r="J28" s="18">
        <v>55362.29</v>
      </c>
    </row>
    <row r="29" spans="1:10" s="14" customFormat="1" x14ac:dyDescent="0.25">
      <c r="A29" s="15">
        <v>20</v>
      </c>
      <c r="B29" s="15" t="s">
        <v>33</v>
      </c>
      <c r="C29" s="18">
        <v>311214</v>
      </c>
      <c r="D29" s="18">
        <v>287406.74</v>
      </c>
      <c r="E29" s="18">
        <v>134974</v>
      </c>
      <c r="F29" s="18">
        <v>265965.57</v>
      </c>
      <c r="G29" s="16">
        <f t="shared" si="0"/>
        <v>43.37</v>
      </c>
      <c r="H29" s="16">
        <f t="shared" si="1"/>
        <v>92.54</v>
      </c>
      <c r="I29" s="18">
        <v>103656</v>
      </c>
      <c r="J29" s="18">
        <v>241672.52</v>
      </c>
    </row>
    <row r="30" spans="1:10" s="14" customFormat="1" x14ac:dyDescent="0.25">
      <c r="A30" s="15">
        <v>21</v>
      </c>
      <c r="B30" s="15" t="s">
        <v>34</v>
      </c>
      <c r="C30" s="18">
        <v>213494</v>
      </c>
      <c r="D30" s="18">
        <v>176659.97</v>
      </c>
      <c r="E30" s="18">
        <v>125928</v>
      </c>
      <c r="F30" s="18">
        <v>193914.86</v>
      </c>
      <c r="G30" s="16">
        <f t="shared" si="0"/>
        <v>58.98</v>
      </c>
      <c r="H30" s="16">
        <f t="shared" si="1"/>
        <v>109.77</v>
      </c>
      <c r="I30" s="18">
        <v>94716</v>
      </c>
      <c r="J30" s="18">
        <v>159708.74</v>
      </c>
    </row>
    <row r="31" spans="1:10" s="14" customFormat="1" x14ac:dyDescent="0.25">
      <c r="A31" s="15">
        <v>22</v>
      </c>
      <c r="B31" s="15" t="s">
        <v>35</v>
      </c>
      <c r="C31" s="18">
        <v>24071</v>
      </c>
      <c r="D31" s="18">
        <v>47570</v>
      </c>
      <c r="E31" s="18">
        <v>12293</v>
      </c>
      <c r="F31" s="18">
        <v>59518.79</v>
      </c>
      <c r="G31" s="16">
        <f t="shared" si="0"/>
        <v>51.07</v>
      </c>
      <c r="H31" s="16">
        <f t="shared" si="1"/>
        <v>125.12</v>
      </c>
      <c r="I31" s="18">
        <v>24360</v>
      </c>
      <c r="J31" s="18">
        <v>43125.35</v>
      </c>
    </row>
    <row r="32" spans="1:10" s="14" customFormat="1" x14ac:dyDescent="0.25">
      <c r="A32" s="15">
        <v>23</v>
      </c>
      <c r="B32" s="15" t="s">
        <v>36</v>
      </c>
      <c r="C32" s="18">
        <v>15176</v>
      </c>
      <c r="D32" s="18">
        <v>45751.12</v>
      </c>
      <c r="E32" s="18">
        <v>29826</v>
      </c>
      <c r="F32" s="18">
        <v>67629.58</v>
      </c>
      <c r="G32" s="16">
        <f t="shared" si="0"/>
        <v>196.53</v>
      </c>
      <c r="H32" s="16">
        <f t="shared" si="1"/>
        <v>147.82</v>
      </c>
      <c r="I32" s="18">
        <v>44157</v>
      </c>
      <c r="J32" s="18">
        <v>58204.65</v>
      </c>
    </row>
    <row r="33" spans="1:10" s="14" customFormat="1" x14ac:dyDescent="0.25">
      <c r="A33" s="15">
        <v>24</v>
      </c>
      <c r="B33" s="15" t="s">
        <v>37</v>
      </c>
      <c r="C33" s="18">
        <v>39493</v>
      </c>
      <c r="D33" s="18">
        <v>47879.28</v>
      </c>
      <c r="E33" s="18">
        <v>39237</v>
      </c>
      <c r="F33" s="18">
        <v>30443.02</v>
      </c>
      <c r="G33" s="16">
        <f t="shared" si="0"/>
        <v>99.35</v>
      </c>
      <c r="H33" s="16">
        <f t="shared" si="1"/>
        <v>63.58</v>
      </c>
      <c r="I33" s="18">
        <v>45919</v>
      </c>
      <c r="J33" s="18">
        <v>52375.98</v>
      </c>
    </row>
    <row r="34" spans="1:10" s="14" customFormat="1" x14ac:dyDescent="0.25">
      <c r="A34" s="15">
        <v>25</v>
      </c>
      <c r="B34" s="15" t="s">
        <v>38</v>
      </c>
      <c r="C34" s="18">
        <v>222052</v>
      </c>
      <c r="D34" s="18">
        <v>197829.59</v>
      </c>
      <c r="E34" s="18">
        <v>96804</v>
      </c>
      <c r="F34" s="18">
        <v>200191.52</v>
      </c>
      <c r="G34" s="16">
        <f t="shared" si="0"/>
        <v>43.6</v>
      </c>
      <c r="H34" s="16">
        <f t="shared" si="1"/>
        <v>101.19</v>
      </c>
      <c r="I34" s="18">
        <v>86894</v>
      </c>
      <c r="J34" s="18">
        <v>204667.23</v>
      </c>
    </row>
    <row r="35" spans="1:10" s="14" customFormat="1" x14ac:dyDescent="0.25">
      <c r="A35" s="15">
        <v>26</v>
      </c>
      <c r="B35" s="15" t="s">
        <v>39</v>
      </c>
      <c r="C35" s="18">
        <v>75000</v>
      </c>
      <c r="D35" s="18">
        <v>80493.5</v>
      </c>
      <c r="E35" s="18">
        <v>66138</v>
      </c>
      <c r="F35" s="18">
        <v>137971.76</v>
      </c>
      <c r="G35" s="16">
        <f t="shared" si="0"/>
        <v>88.18</v>
      </c>
      <c r="H35" s="16">
        <f t="shared" si="1"/>
        <v>171.41</v>
      </c>
      <c r="I35" s="18">
        <v>41185</v>
      </c>
      <c r="J35" s="18">
        <v>87962.65</v>
      </c>
    </row>
    <row r="36" spans="1:10" s="14" customFormat="1" x14ac:dyDescent="0.25">
      <c r="A36" s="15">
        <v>27</v>
      </c>
      <c r="B36" s="15" t="s">
        <v>40</v>
      </c>
      <c r="C36" s="18">
        <v>175667</v>
      </c>
      <c r="D36" s="18">
        <v>351333</v>
      </c>
      <c r="E36" s="18">
        <v>280390</v>
      </c>
      <c r="F36" s="18">
        <v>412094.79</v>
      </c>
      <c r="G36" s="16">
        <f t="shared" si="0"/>
        <v>159.61000000000001</v>
      </c>
      <c r="H36" s="16">
        <f t="shared" si="1"/>
        <v>117.29</v>
      </c>
      <c r="I36" s="18">
        <v>227294</v>
      </c>
      <c r="J36" s="18">
        <v>369891.7</v>
      </c>
    </row>
    <row r="37" spans="1:10" s="14" customFormat="1" x14ac:dyDescent="0.25">
      <c r="A37" s="15">
        <v>28</v>
      </c>
      <c r="B37" s="15" t="s">
        <v>41</v>
      </c>
      <c r="C37" s="18">
        <v>254070</v>
      </c>
      <c r="D37" s="18">
        <v>253473.29</v>
      </c>
      <c r="E37" s="18">
        <v>104661</v>
      </c>
      <c r="F37" s="18">
        <v>239197.04</v>
      </c>
      <c r="G37" s="16">
        <f t="shared" si="0"/>
        <v>41.19</v>
      </c>
      <c r="H37" s="16">
        <f t="shared" si="1"/>
        <v>94.37</v>
      </c>
      <c r="I37" s="18">
        <v>103028</v>
      </c>
      <c r="J37" s="18">
        <v>245192.9</v>
      </c>
    </row>
    <row r="38" spans="1:10" s="14" customFormat="1" x14ac:dyDescent="0.25">
      <c r="A38" s="15">
        <v>29</v>
      </c>
      <c r="B38" s="15" t="s">
        <v>42</v>
      </c>
      <c r="C38" s="18">
        <v>70528</v>
      </c>
      <c r="D38" s="18">
        <v>300307</v>
      </c>
      <c r="E38" s="18">
        <v>44116</v>
      </c>
      <c r="F38" s="18">
        <v>157623.79999999999</v>
      </c>
      <c r="G38" s="16">
        <f t="shared" si="0"/>
        <v>62.55</v>
      </c>
      <c r="H38" s="16">
        <f t="shared" si="1"/>
        <v>52.49</v>
      </c>
      <c r="I38" s="18">
        <v>63245</v>
      </c>
      <c r="J38" s="18">
        <v>193335.51</v>
      </c>
    </row>
    <row r="39" spans="1:10" s="14" customFormat="1" x14ac:dyDescent="0.25">
      <c r="A39" s="15">
        <v>30</v>
      </c>
      <c r="B39" s="15" t="s">
        <v>43</v>
      </c>
      <c r="C39" s="18">
        <v>97092</v>
      </c>
      <c r="D39" s="18">
        <v>243200</v>
      </c>
      <c r="E39" s="18">
        <v>132543</v>
      </c>
      <c r="F39" s="18">
        <v>270125.14</v>
      </c>
      <c r="G39" s="16">
        <f t="shared" si="0"/>
        <v>136.51</v>
      </c>
      <c r="H39" s="16">
        <f t="shared" si="1"/>
        <v>111.07</v>
      </c>
      <c r="I39" s="18">
        <v>126798</v>
      </c>
      <c r="J39" s="18">
        <v>287946.17</v>
      </c>
    </row>
    <row r="40" spans="1:10" s="14" customFormat="1" x14ac:dyDescent="0.25">
      <c r="A40" s="15">
        <v>31</v>
      </c>
      <c r="B40" s="15" t="s">
        <v>44</v>
      </c>
      <c r="C40" s="18">
        <v>39758</v>
      </c>
      <c r="D40" s="18">
        <v>85642.7</v>
      </c>
      <c r="E40" s="18">
        <v>7105</v>
      </c>
      <c r="F40" s="18">
        <v>20886.509999999998</v>
      </c>
      <c r="G40" s="16">
        <f t="shared" si="0"/>
        <v>17.87</v>
      </c>
      <c r="H40" s="16">
        <f t="shared" si="1"/>
        <v>24.39</v>
      </c>
      <c r="I40" s="18">
        <v>14356</v>
      </c>
      <c r="J40" s="18">
        <v>29084.42</v>
      </c>
    </row>
    <row r="41" spans="1:10" s="14" customFormat="1" x14ac:dyDescent="0.25">
      <c r="A41" s="15">
        <v>32</v>
      </c>
      <c r="B41" s="15" t="s">
        <v>45</v>
      </c>
      <c r="C41" s="18">
        <v>59134</v>
      </c>
      <c r="D41" s="18">
        <v>120784.68</v>
      </c>
      <c r="E41" s="18">
        <v>57681</v>
      </c>
      <c r="F41" s="18">
        <v>108020.05</v>
      </c>
      <c r="G41" s="16">
        <f t="shared" si="0"/>
        <v>97.54</v>
      </c>
      <c r="H41" s="16">
        <f t="shared" si="1"/>
        <v>89.43</v>
      </c>
      <c r="I41" s="18">
        <v>69510</v>
      </c>
      <c r="J41" s="18">
        <v>153559.92000000001</v>
      </c>
    </row>
    <row r="42" spans="1:10" s="14" customFormat="1" x14ac:dyDescent="0.25">
      <c r="A42" s="15">
        <v>33</v>
      </c>
      <c r="B42" s="15" t="s">
        <v>46</v>
      </c>
      <c r="C42" s="18">
        <v>16845</v>
      </c>
      <c r="D42" s="18">
        <v>22900</v>
      </c>
      <c r="E42" s="18">
        <v>17055</v>
      </c>
      <c r="F42" s="18">
        <v>23990.720000000001</v>
      </c>
      <c r="G42" s="16">
        <f t="shared" si="0"/>
        <v>101.25</v>
      </c>
      <c r="H42" s="16">
        <f t="shared" si="1"/>
        <v>104.76</v>
      </c>
      <c r="I42" s="18">
        <v>24894</v>
      </c>
      <c r="J42" s="18">
        <v>33420.83</v>
      </c>
    </row>
    <row r="43" spans="1:10" s="14" customFormat="1" ht="18.75" x14ac:dyDescent="0.4">
      <c r="A43" s="21" t="s">
        <v>47</v>
      </c>
      <c r="B43" s="22"/>
      <c r="C43" s="19">
        <f>SUM(C10:C42)</f>
        <v>3686021</v>
      </c>
      <c r="D43" s="19">
        <f>SUM(D10:D42)</f>
        <v>5689082.9699999997</v>
      </c>
      <c r="E43" s="19">
        <f>SUM(E10:E42)</f>
        <v>2976094</v>
      </c>
      <c r="F43" s="19">
        <f>SUM(F10:F42)</f>
        <v>5496417.379999998</v>
      </c>
      <c r="G43" s="20">
        <f t="shared" si="0"/>
        <v>80.739999999999995</v>
      </c>
      <c r="H43" s="20">
        <f t="shared" si="1"/>
        <v>96.61</v>
      </c>
      <c r="I43" s="19">
        <f>SUM(I10:I42)</f>
        <v>2646067</v>
      </c>
      <c r="J43" s="19">
        <f>SUM(J10:J42)</f>
        <v>5420750.7400000002</v>
      </c>
    </row>
    <row r="44" spans="1:10" s="14" customFormat="1" x14ac:dyDescent="0.25">
      <c r="A44" s="15"/>
      <c r="B44" s="15" t="s">
        <v>48</v>
      </c>
      <c r="C44" s="15"/>
      <c r="D44" s="15"/>
      <c r="E44" s="15"/>
      <c r="F44" s="15"/>
      <c r="G44" s="15"/>
      <c r="H44" s="15"/>
      <c r="I44" s="15"/>
      <c r="J44" s="15"/>
    </row>
  </sheetData>
  <mergeCells count="10">
    <mergeCell ref="A43:B43"/>
    <mergeCell ref="A1:J1"/>
    <mergeCell ref="A3:J3"/>
    <mergeCell ref="A4:J4"/>
    <mergeCell ref="C7:D8"/>
    <mergeCell ref="E7:F8"/>
    <mergeCell ref="G7:H8"/>
    <mergeCell ref="I7:J8"/>
    <mergeCell ref="A7:A9"/>
    <mergeCell ref="B7:B9"/>
  </mergeCells>
  <printOptions horizontalCentered="1" verticalCentered="1"/>
  <pageMargins left="0.78740157480314965" right="0.78740157480314965" top="0.59055118110236227" bottom="0.59055118110236227" header="0" footer="0"/>
  <pageSetup paperSize="9" scale="6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3" sqref="A3:J3"/>
    </sheetView>
  </sheetViews>
  <sheetFormatPr defaultRowHeight="15" x14ac:dyDescent="0.25"/>
  <cols>
    <col min="1" max="1" width="8" style="9" customWidth="1"/>
    <col min="2" max="2" width="32.5703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7" t="s">
        <v>68</v>
      </c>
      <c r="B1" s="27"/>
      <c r="C1" s="27"/>
      <c r="D1" s="27"/>
      <c r="E1" s="27"/>
      <c r="F1" s="27"/>
      <c r="G1" s="27"/>
      <c r="H1" s="27"/>
      <c r="I1" s="27"/>
      <c r="J1" s="27"/>
    </row>
    <row r="3" spans="1:12" ht="19.5" x14ac:dyDescent="0.25">
      <c r="A3" s="43" t="s">
        <v>88</v>
      </c>
      <c r="B3" s="43"/>
      <c r="C3" s="43"/>
      <c r="D3" s="43"/>
      <c r="E3" s="43"/>
      <c r="F3" s="43"/>
      <c r="G3" s="43"/>
      <c r="H3" s="43"/>
      <c r="I3" s="43"/>
      <c r="J3" s="43"/>
      <c r="K3" s="10"/>
    </row>
    <row r="4" spans="1:12" ht="19.5" x14ac:dyDescent="0.25">
      <c r="A4" s="43" t="s">
        <v>53</v>
      </c>
      <c r="B4" s="43"/>
      <c r="C4" s="43"/>
      <c r="D4" s="43"/>
      <c r="E4" s="43"/>
      <c r="F4" s="43"/>
      <c r="G4" s="43"/>
      <c r="H4" s="43"/>
      <c r="I4" s="43"/>
      <c r="J4" s="43"/>
      <c r="K4" s="10"/>
    </row>
    <row r="5" spans="1:12" ht="19.5" x14ac:dyDescent="0.4">
      <c r="A5" s="1" t="s">
        <v>89</v>
      </c>
      <c r="B5" s="3"/>
      <c r="D5" s="10"/>
      <c r="E5" s="10"/>
      <c r="F5" s="10"/>
      <c r="G5" s="10"/>
      <c r="H5" s="10"/>
      <c r="I5" s="6" t="s">
        <v>3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42" t="s">
        <v>4</v>
      </c>
      <c r="L6" s="42"/>
    </row>
    <row r="7" spans="1:12" x14ac:dyDescent="0.25">
      <c r="A7" s="44" t="s">
        <v>71</v>
      </c>
      <c r="B7" s="46" t="s">
        <v>6</v>
      </c>
      <c r="C7" s="46" t="str">
        <f>ACP!C7</f>
        <v>Target 2020 - 21</v>
      </c>
      <c r="D7" s="47"/>
      <c r="E7" s="48" t="s">
        <v>8</v>
      </c>
      <c r="F7" s="47"/>
      <c r="G7" s="48" t="s">
        <v>9</v>
      </c>
      <c r="H7" s="49"/>
      <c r="I7" s="48" t="s">
        <v>72</v>
      </c>
      <c r="J7" s="49"/>
      <c r="K7" s="40" t="s">
        <v>11</v>
      </c>
      <c r="L7" s="40"/>
    </row>
    <row r="8" spans="1:12" ht="31.5" customHeight="1" x14ac:dyDescent="0.25">
      <c r="A8" s="45"/>
      <c r="B8" s="47"/>
      <c r="C8" s="47"/>
      <c r="D8" s="47"/>
      <c r="E8" s="47"/>
      <c r="F8" s="47"/>
      <c r="G8" s="49"/>
      <c r="H8" s="49"/>
      <c r="I8" s="47"/>
      <c r="J8" s="47"/>
      <c r="K8" s="41"/>
      <c r="L8" s="41"/>
    </row>
    <row r="9" spans="1:12" ht="15.75" x14ac:dyDescent="0.25">
      <c r="A9" s="11"/>
      <c r="B9" s="8"/>
      <c r="C9" s="11" t="s">
        <v>12</v>
      </c>
      <c r="D9" s="11" t="s">
        <v>13</v>
      </c>
      <c r="E9" s="11" t="s">
        <v>12</v>
      </c>
      <c r="F9" s="11" t="s">
        <v>13</v>
      </c>
      <c r="G9" s="11" t="s">
        <v>12</v>
      </c>
      <c r="H9" s="11" t="s">
        <v>13</v>
      </c>
      <c r="I9" s="11" t="s">
        <v>12</v>
      </c>
      <c r="J9" s="11" t="s">
        <v>13</v>
      </c>
      <c r="K9" s="13" t="s">
        <v>12</v>
      </c>
      <c r="L9" s="13" t="s">
        <v>13</v>
      </c>
    </row>
    <row r="10" spans="1:12" s="14" customFormat="1" x14ac:dyDescent="0.25">
      <c r="A10" s="15">
        <v>1</v>
      </c>
      <c r="B10" s="15" t="s">
        <v>14</v>
      </c>
      <c r="C10" s="15">
        <v>56706</v>
      </c>
      <c r="D10" s="15">
        <v>92126.41</v>
      </c>
      <c r="E10" s="15">
        <v>60607</v>
      </c>
      <c r="F10" s="15">
        <v>71353.58</v>
      </c>
      <c r="G10" s="15">
        <f t="shared" ref="G10:G43" si="0">ROUND((E10/C10)*100,2)</f>
        <v>106.88</v>
      </c>
      <c r="H10" s="16">
        <f t="shared" ref="H10:H43" si="1">ROUND((F10/D10)*100,2)</f>
        <v>77.45</v>
      </c>
      <c r="I10" s="15">
        <v>140919</v>
      </c>
      <c r="J10" s="15">
        <v>234793.49343999999</v>
      </c>
      <c r="K10" s="15">
        <f t="shared" ref="K10:K42" si="2">ROUND((E10/I10)*100,2)</f>
        <v>43.01</v>
      </c>
      <c r="L10" s="15">
        <f t="shared" ref="L10:L42" si="3">ROUND((F10/J10)*100,2)</f>
        <v>30.39</v>
      </c>
    </row>
    <row r="11" spans="1:12" s="14" customFormat="1" x14ac:dyDescent="0.25">
      <c r="A11" s="15">
        <v>2</v>
      </c>
      <c r="B11" s="15" t="s">
        <v>15</v>
      </c>
      <c r="C11" s="15">
        <v>9368</v>
      </c>
      <c r="D11" s="15">
        <v>43798</v>
      </c>
      <c r="E11" s="15">
        <v>4035</v>
      </c>
      <c r="F11" s="15">
        <v>4383.97</v>
      </c>
      <c r="G11" s="15">
        <f t="shared" si="0"/>
        <v>43.07</v>
      </c>
      <c r="H11" s="16">
        <f t="shared" si="1"/>
        <v>10.01</v>
      </c>
      <c r="I11" s="15">
        <v>3703</v>
      </c>
      <c r="J11" s="15">
        <v>3307.98</v>
      </c>
      <c r="K11" s="15">
        <f t="shared" si="2"/>
        <v>108.97</v>
      </c>
      <c r="L11" s="15">
        <f t="shared" si="3"/>
        <v>132.53</v>
      </c>
    </row>
    <row r="12" spans="1:12" s="14" customFormat="1" x14ac:dyDescent="0.25">
      <c r="A12" s="15">
        <v>3</v>
      </c>
      <c r="B12" s="15" t="s">
        <v>16</v>
      </c>
      <c r="C12" s="15">
        <v>8331</v>
      </c>
      <c r="D12" s="15">
        <v>39036.019999999997</v>
      </c>
      <c r="E12" s="15">
        <v>32837</v>
      </c>
      <c r="F12" s="15">
        <v>26608.77</v>
      </c>
      <c r="G12" s="15">
        <f t="shared" si="0"/>
        <v>394.15</v>
      </c>
      <c r="H12" s="15">
        <f t="shared" si="1"/>
        <v>68.16</v>
      </c>
      <c r="I12" s="15">
        <v>19864</v>
      </c>
      <c r="J12" s="15">
        <v>13441.48</v>
      </c>
      <c r="K12" s="15">
        <f t="shared" si="2"/>
        <v>165.31</v>
      </c>
      <c r="L12" s="15">
        <f t="shared" si="3"/>
        <v>197.96</v>
      </c>
    </row>
    <row r="13" spans="1:12" s="14" customFormat="1" x14ac:dyDescent="0.25">
      <c r="A13" s="15">
        <v>4</v>
      </c>
      <c r="B13" s="15" t="s">
        <v>17</v>
      </c>
      <c r="C13" s="15">
        <v>2067</v>
      </c>
      <c r="D13" s="15">
        <v>5300.08</v>
      </c>
      <c r="E13" s="15">
        <v>8204</v>
      </c>
      <c r="F13" s="15">
        <v>4540.76</v>
      </c>
      <c r="G13" s="15">
        <f t="shared" si="0"/>
        <v>396.9</v>
      </c>
      <c r="H13" s="15">
        <f t="shared" si="1"/>
        <v>85.67</v>
      </c>
      <c r="I13" s="15">
        <v>6845</v>
      </c>
      <c r="J13" s="15">
        <v>2780.6576100000002</v>
      </c>
      <c r="K13" s="15">
        <f t="shared" si="2"/>
        <v>119.85</v>
      </c>
      <c r="L13" s="15">
        <f t="shared" si="3"/>
        <v>163.30000000000001</v>
      </c>
    </row>
    <row r="14" spans="1:12" s="14" customFormat="1" x14ac:dyDescent="0.25">
      <c r="A14" s="15">
        <v>5</v>
      </c>
      <c r="B14" s="15" t="s">
        <v>18</v>
      </c>
      <c r="C14" s="15">
        <v>16150</v>
      </c>
      <c r="D14" s="15">
        <v>44165</v>
      </c>
      <c r="E14" s="15">
        <v>10455</v>
      </c>
      <c r="F14" s="15">
        <v>5903.23</v>
      </c>
      <c r="G14" s="15">
        <f t="shared" si="0"/>
        <v>64.739999999999995</v>
      </c>
      <c r="H14" s="15">
        <f t="shared" si="1"/>
        <v>13.37</v>
      </c>
      <c r="I14" s="15">
        <v>7060</v>
      </c>
      <c r="J14" s="15">
        <v>4970.0330869999998</v>
      </c>
      <c r="K14" s="15">
        <f t="shared" si="2"/>
        <v>148.09</v>
      </c>
      <c r="L14" s="15">
        <f t="shared" si="3"/>
        <v>118.78</v>
      </c>
    </row>
    <row r="15" spans="1:12" s="14" customFormat="1" x14ac:dyDescent="0.25">
      <c r="A15" s="15">
        <v>6</v>
      </c>
      <c r="B15" s="15" t="s">
        <v>19</v>
      </c>
      <c r="C15" s="15">
        <v>23700</v>
      </c>
      <c r="D15" s="15">
        <v>7391</v>
      </c>
      <c r="E15" s="15">
        <v>22891</v>
      </c>
      <c r="F15" s="15">
        <v>13326.83</v>
      </c>
      <c r="G15" s="15">
        <f t="shared" si="0"/>
        <v>96.59</v>
      </c>
      <c r="H15" s="15">
        <f t="shared" si="1"/>
        <v>180.31</v>
      </c>
      <c r="I15" s="15">
        <v>20532</v>
      </c>
      <c r="J15" s="15">
        <v>11111.9254182</v>
      </c>
      <c r="K15" s="15">
        <f t="shared" si="2"/>
        <v>111.49</v>
      </c>
      <c r="L15" s="15">
        <f t="shared" si="3"/>
        <v>119.93</v>
      </c>
    </row>
    <row r="16" spans="1:12" s="14" customFormat="1" x14ac:dyDescent="0.25">
      <c r="A16" s="15">
        <v>7</v>
      </c>
      <c r="B16" s="15" t="s">
        <v>20</v>
      </c>
      <c r="C16" s="15">
        <v>1458</v>
      </c>
      <c r="D16" s="15">
        <v>14585</v>
      </c>
      <c r="E16" s="15">
        <v>15182</v>
      </c>
      <c r="F16" s="15">
        <v>28506.83</v>
      </c>
      <c r="G16" s="15">
        <f t="shared" si="0"/>
        <v>1041.29</v>
      </c>
      <c r="H16" s="15">
        <f t="shared" si="1"/>
        <v>195.45</v>
      </c>
      <c r="I16" s="15">
        <v>31586</v>
      </c>
      <c r="J16" s="15">
        <v>26054.692457100002</v>
      </c>
      <c r="K16" s="15">
        <f t="shared" si="2"/>
        <v>48.07</v>
      </c>
      <c r="L16" s="15">
        <f t="shared" si="3"/>
        <v>109.41</v>
      </c>
    </row>
    <row r="17" spans="1:12" s="14" customFormat="1" x14ac:dyDescent="0.25">
      <c r="A17" s="15">
        <v>8</v>
      </c>
      <c r="B17" s="15" t="s">
        <v>21</v>
      </c>
      <c r="C17" s="15">
        <v>2863</v>
      </c>
      <c r="D17" s="15">
        <v>4580.83</v>
      </c>
      <c r="E17" s="15">
        <v>3916</v>
      </c>
      <c r="F17" s="15">
        <v>7243.2</v>
      </c>
      <c r="G17" s="15">
        <f t="shared" si="0"/>
        <v>136.78</v>
      </c>
      <c r="H17" s="15">
        <f t="shared" si="1"/>
        <v>158.12</v>
      </c>
      <c r="I17" s="15">
        <v>8853</v>
      </c>
      <c r="J17" s="15">
        <v>12906.39</v>
      </c>
      <c r="K17" s="15">
        <f t="shared" si="2"/>
        <v>44.23</v>
      </c>
      <c r="L17" s="15">
        <f t="shared" si="3"/>
        <v>56.12</v>
      </c>
    </row>
    <row r="18" spans="1:12" s="14" customFormat="1" x14ac:dyDescent="0.25">
      <c r="A18" s="15">
        <v>9</v>
      </c>
      <c r="B18" s="15" t="s">
        <v>22</v>
      </c>
      <c r="C18" s="15">
        <v>0</v>
      </c>
      <c r="D18" s="15">
        <v>0</v>
      </c>
      <c r="E18" s="15">
        <v>5422</v>
      </c>
      <c r="F18" s="15">
        <v>2100.96</v>
      </c>
      <c r="G18" s="15" t="e">
        <f t="shared" si="0"/>
        <v>#DIV/0!</v>
      </c>
      <c r="H18" s="15" t="e">
        <f t="shared" si="1"/>
        <v>#DIV/0!</v>
      </c>
      <c r="I18" s="15">
        <v>2898</v>
      </c>
      <c r="J18" s="15">
        <v>2422.7199999999998</v>
      </c>
      <c r="K18" s="15">
        <f t="shared" si="2"/>
        <v>187.09</v>
      </c>
      <c r="L18" s="15">
        <f t="shared" si="3"/>
        <v>86.72</v>
      </c>
    </row>
    <row r="19" spans="1:12" s="14" customFormat="1" x14ac:dyDescent="0.25">
      <c r="A19" s="15">
        <v>10</v>
      </c>
      <c r="B19" s="15" t="s">
        <v>23</v>
      </c>
      <c r="C19" s="15">
        <v>9478</v>
      </c>
      <c r="D19" s="15">
        <v>12694</v>
      </c>
      <c r="E19" s="15">
        <v>28459</v>
      </c>
      <c r="F19" s="15">
        <v>12594.29</v>
      </c>
      <c r="G19" s="15">
        <f t="shared" si="0"/>
        <v>300.26</v>
      </c>
      <c r="H19" s="15">
        <f t="shared" si="1"/>
        <v>99.21</v>
      </c>
      <c r="I19" s="15">
        <v>28357</v>
      </c>
      <c r="J19" s="15">
        <v>10408.56</v>
      </c>
      <c r="K19" s="15">
        <f t="shared" si="2"/>
        <v>100.36</v>
      </c>
      <c r="L19" s="15">
        <f t="shared" si="3"/>
        <v>121</v>
      </c>
    </row>
    <row r="20" spans="1:12" s="14" customFormat="1" x14ac:dyDescent="0.25">
      <c r="A20" s="15">
        <v>11</v>
      </c>
      <c r="B20" s="15" t="s">
        <v>24</v>
      </c>
      <c r="C20" s="15">
        <v>1260</v>
      </c>
      <c r="D20" s="15">
        <v>1250</v>
      </c>
      <c r="E20" s="15">
        <v>94</v>
      </c>
      <c r="F20" s="15">
        <v>272.58999999999997</v>
      </c>
      <c r="G20" s="15">
        <f t="shared" si="0"/>
        <v>7.46</v>
      </c>
      <c r="H20" s="15">
        <f t="shared" si="1"/>
        <v>21.81</v>
      </c>
      <c r="I20" s="15">
        <v>347</v>
      </c>
      <c r="J20" s="15">
        <v>295.47000000000003</v>
      </c>
      <c r="K20" s="15">
        <f t="shared" si="2"/>
        <v>27.09</v>
      </c>
      <c r="L20" s="15">
        <f t="shared" si="3"/>
        <v>92.26</v>
      </c>
    </row>
    <row r="21" spans="1:12" s="14" customFormat="1" x14ac:dyDescent="0.25">
      <c r="A21" s="15">
        <v>12</v>
      </c>
      <c r="B21" s="15" t="s">
        <v>25</v>
      </c>
      <c r="C21" s="15">
        <v>851</v>
      </c>
      <c r="D21" s="15">
        <v>641.70000000000005</v>
      </c>
      <c r="E21" s="15">
        <v>1210</v>
      </c>
      <c r="F21" s="15">
        <v>872.28</v>
      </c>
      <c r="G21" s="15">
        <f t="shared" si="0"/>
        <v>142.19</v>
      </c>
      <c r="H21" s="15">
        <f t="shared" si="1"/>
        <v>135.93</v>
      </c>
      <c r="I21" s="15">
        <v>17</v>
      </c>
      <c r="J21" s="15">
        <v>693.55</v>
      </c>
      <c r="K21" s="15">
        <f t="shared" si="2"/>
        <v>7117.65</v>
      </c>
      <c r="L21" s="15">
        <f t="shared" si="3"/>
        <v>125.77</v>
      </c>
    </row>
    <row r="22" spans="1:12" s="14" customFormat="1" x14ac:dyDescent="0.25">
      <c r="A22" s="15">
        <v>13</v>
      </c>
      <c r="B22" s="15" t="s">
        <v>26</v>
      </c>
      <c r="C22" s="15">
        <v>1393</v>
      </c>
      <c r="D22" s="15">
        <v>7945.68</v>
      </c>
      <c r="E22" s="15">
        <v>9057</v>
      </c>
      <c r="F22" s="15">
        <v>7564.27</v>
      </c>
      <c r="G22" s="15">
        <f t="shared" si="0"/>
        <v>650.17999999999995</v>
      </c>
      <c r="H22" s="15">
        <f t="shared" si="1"/>
        <v>95.2</v>
      </c>
      <c r="I22" s="15">
        <v>11513</v>
      </c>
      <c r="J22" s="15">
        <v>17744.899385199999</v>
      </c>
      <c r="K22" s="15">
        <f t="shared" si="2"/>
        <v>78.67</v>
      </c>
      <c r="L22" s="15">
        <f t="shared" si="3"/>
        <v>42.63</v>
      </c>
    </row>
    <row r="23" spans="1:12" s="14" customFormat="1" x14ac:dyDescent="0.25">
      <c r="A23" s="15">
        <v>14</v>
      </c>
      <c r="B23" s="15" t="s">
        <v>27</v>
      </c>
      <c r="C23" s="15">
        <v>2561</v>
      </c>
      <c r="D23" s="15">
        <v>6833.76</v>
      </c>
      <c r="E23" s="15">
        <v>6251</v>
      </c>
      <c r="F23" s="15">
        <v>3462.98</v>
      </c>
      <c r="G23" s="15">
        <f t="shared" si="0"/>
        <v>244.08</v>
      </c>
      <c r="H23" s="15">
        <f t="shared" si="1"/>
        <v>50.67</v>
      </c>
      <c r="I23" s="15">
        <v>6352</v>
      </c>
      <c r="J23" s="15">
        <v>5839.25</v>
      </c>
      <c r="K23" s="15">
        <f t="shared" si="2"/>
        <v>98.41</v>
      </c>
      <c r="L23" s="15">
        <f t="shared" si="3"/>
        <v>59.31</v>
      </c>
    </row>
    <row r="24" spans="1:12" s="14" customFormat="1" x14ac:dyDescent="0.25">
      <c r="A24" s="15">
        <v>15</v>
      </c>
      <c r="B24" s="15" t="s">
        <v>28</v>
      </c>
      <c r="C24" s="15">
        <v>1908</v>
      </c>
      <c r="D24" s="15">
        <v>8036.88</v>
      </c>
      <c r="E24" s="15">
        <v>5280</v>
      </c>
      <c r="F24" s="15">
        <v>5283.06</v>
      </c>
      <c r="G24" s="15">
        <f t="shared" si="0"/>
        <v>276.73</v>
      </c>
      <c r="H24" s="15">
        <f t="shared" si="1"/>
        <v>65.739999999999995</v>
      </c>
      <c r="I24" s="15">
        <v>10727</v>
      </c>
      <c r="J24" s="15">
        <v>4545.4902449000001</v>
      </c>
      <c r="K24" s="15">
        <f t="shared" si="2"/>
        <v>49.22</v>
      </c>
      <c r="L24" s="15">
        <f t="shared" si="3"/>
        <v>116.23</v>
      </c>
    </row>
    <row r="25" spans="1:12" s="14" customFormat="1" x14ac:dyDescent="0.25">
      <c r="A25" s="15">
        <v>16</v>
      </c>
      <c r="B25" s="15" t="s">
        <v>29</v>
      </c>
      <c r="C25" s="15">
        <v>2167</v>
      </c>
      <c r="D25" s="15">
        <v>10417.299999999999</v>
      </c>
      <c r="E25" s="15">
        <v>5314</v>
      </c>
      <c r="F25" s="15">
        <v>5007.7299999999996</v>
      </c>
      <c r="G25" s="15">
        <f t="shared" si="0"/>
        <v>245.22</v>
      </c>
      <c r="H25" s="15">
        <f t="shared" si="1"/>
        <v>48.07</v>
      </c>
      <c r="I25" s="15">
        <v>5951</v>
      </c>
      <c r="J25" s="15">
        <v>2101.0189392000002</v>
      </c>
      <c r="K25" s="15">
        <f t="shared" si="2"/>
        <v>89.3</v>
      </c>
      <c r="L25" s="15">
        <f t="shared" si="3"/>
        <v>238.35</v>
      </c>
    </row>
    <row r="26" spans="1:12" s="14" customFormat="1" x14ac:dyDescent="0.25">
      <c r="A26" s="15">
        <v>17</v>
      </c>
      <c r="B26" s="15" t="s">
        <v>30</v>
      </c>
      <c r="C26" s="15">
        <v>13601</v>
      </c>
      <c r="D26" s="15">
        <v>35564.17</v>
      </c>
      <c r="E26" s="15">
        <v>23193</v>
      </c>
      <c r="F26" s="15">
        <v>21203.87</v>
      </c>
      <c r="G26" s="15">
        <f t="shared" si="0"/>
        <v>170.52</v>
      </c>
      <c r="H26" s="15">
        <f t="shared" si="1"/>
        <v>59.62</v>
      </c>
      <c r="I26" s="15">
        <v>31874</v>
      </c>
      <c r="J26" s="15">
        <v>49847.834447000001</v>
      </c>
      <c r="K26" s="15">
        <f t="shared" si="2"/>
        <v>72.760000000000005</v>
      </c>
      <c r="L26" s="15">
        <f t="shared" si="3"/>
        <v>42.54</v>
      </c>
    </row>
    <row r="27" spans="1:12" s="14" customFormat="1" x14ac:dyDescent="0.25">
      <c r="A27" s="15">
        <v>18</v>
      </c>
      <c r="B27" s="15" t="s">
        <v>31</v>
      </c>
      <c r="C27" s="15">
        <v>17858</v>
      </c>
      <c r="D27" s="15">
        <v>42023</v>
      </c>
      <c r="E27" s="15">
        <v>3775</v>
      </c>
      <c r="F27" s="15">
        <v>8860.57</v>
      </c>
      <c r="G27" s="15">
        <f t="shared" si="0"/>
        <v>21.14</v>
      </c>
      <c r="H27" s="15">
        <f t="shared" si="1"/>
        <v>21.09</v>
      </c>
      <c r="I27" s="15">
        <v>3458</v>
      </c>
      <c r="J27" s="15">
        <v>7666.4132597999997</v>
      </c>
      <c r="K27" s="15">
        <f t="shared" si="2"/>
        <v>109.17</v>
      </c>
      <c r="L27" s="15">
        <f t="shared" si="3"/>
        <v>115.58</v>
      </c>
    </row>
    <row r="28" spans="1:12" s="14" customFormat="1" x14ac:dyDescent="0.25">
      <c r="A28" s="15">
        <v>19</v>
      </c>
      <c r="B28" s="15" t="s">
        <v>32</v>
      </c>
      <c r="C28" s="15">
        <v>725</v>
      </c>
      <c r="D28" s="15">
        <v>900</v>
      </c>
      <c r="E28" s="15">
        <v>7484</v>
      </c>
      <c r="F28" s="15">
        <v>3645.44</v>
      </c>
      <c r="G28" s="15">
        <f t="shared" si="0"/>
        <v>1032.28</v>
      </c>
      <c r="H28" s="15">
        <f t="shared" si="1"/>
        <v>405.05</v>
      </c>
      <c r="I28" s="15">
        <v>6629</v>
      </c>
      <c r="J28" s="15">
        <v>3069.65</v>
      </c>
      <c r="K28" s="15">
        <f t="shared" si="2"/>
        <v>112.9</v>
      </c>
      <c r="L28" s="15">
        <f t="shared" si="3"/>
        <v>118.76</v>
      </c>
    </row>
    <row r="29" spans="1:12" s="14" customFormat="1" x14ac:dyDescent="0.25">
      <c r="A29" s="15">
        <v>20</v>
      </c>
      <c r="B29" s="15" t="s">
        <v>33</v>
      </c>
      <c r="C29" s="15">
        <v>1599</v>
      </c>
      <c r="D29" s="15">
        <v>7747.97</v>
      </c>
      <c r="E29" s="15">
        <v>17469</v>
      </c>
      <c r="F29" s="15">
        <v>10418.36</v>
      </c>
      <c r="G29" s="15">
        <f t="shared" si="0"/>
        <v>1092.5</v>
      </c>
      <c r="H29" s="15">
        <f t="shared" si="1"/>
        <v>134.47</v>
      </c>
      <c r="I29" s="15">
        <v>13061</v>
      </c>
      <c r="J29" s="15">
        <v>5339.2430538999997</v>
      </c>
      <c r="K29" s="15">
        <f t="shared" si="2"/>
        <v>133.75</v>
      </c>
      <c r="L29" s="15">
        <f t="shared" si="3"/>
        <v>195.13</v>
      </c>
    </row>
    <row r="30" spans="1:12" s="14" customFormat="1" x14ac:dyDescent="0.25">
      <c r="A30" s="15">
        <v>21</v>
      </c>
      <c r="B30" s="15" t="s">
        <v>34</v>
      </c>
      <c r="C30" s="15">
        <v>2015</v>
      </c>
      <c r="D30" s="15">
        <v>1987.68</v>
      </c>
      <c r="E30" s="15">
        <v>1001</v>
      </c>
      <c r="F30" s="15">
        <v>8752.91</v>
      </c>
      <c r="G30" s="15">
        <f t="shared" si="0"/>
        <v>49.68</v>
      </c>
      <c r="H30" s="15">
        <f t="shared" si="1"/>
        <v>440.36</v>
      </c>
      <c r="I30" s="15">
        <v>4964</v>
      </c>
      <c r="J30" s="15">
        <v>12763.84</v>
      </c>
      <c r="K30" s="15">
        <f t="shared" si="2"/>
        <v>20.170000000000002</v>
      </c>
      <c r="L30" s="15">
        <f t="shared" si="3"/>
        <v>68.58</v>
      </c>
    </row>
    <row r="31" spans="1:12" s="14" customFormat="1" x14ac:dyDescent="0.25">
      <c r="A31" s="15">
        <v>22</v>
      </c>
      <c r="B31" s="15" t="s">
        <v>35</v>
      </c>
      <c r="C31" s="15">
        <v>2021</v>
      </c>
      <c r="D31" s="15">
        <v>2326</v>
      </c>
      <c r="E31" s="15">
        <v>9008</v>
      </c>
      <c r="F31" s="15">
        <v>3762.01</v>
      </c>
      <c r="G31" s="15">
        <f t="shared" si="0"/>
        <v>445.72</v>
      </c>
      <c r="H31" s="15">
        <f t="shared" si="1"/>
        <v>161.74</v>
      </c>
      <c r="I31" s="15">
        <v>6064</v>
      </c>
      <c r="J31" s="15">
        <v>2127.36</v>
      </c>
      <c r="K31" s="15">
        <f t="shared" si="2"/>
        <v>148.55000000000001</v>
      </c>
      <c r="L31" s="15">
        <f t="shared" si="3"/>
        <v>176.84</v>
      </c>
    </row>
    <row r="32" spans="1:12" s="14" customFormat="1" x14ac:dyDescent="0.25">
      <c r="A32" s="15">
        <v>23</v>
      </c>
      <c r="B32" s="15" t="s">
        <v>36</v>
      </c>
      <c r="C32" s="15">
        <v>11629</v>
      </c>
      <c r="D32" s="15">
        <v>23441.5</v>
      </c>
      <c r="E32" s="15">
        <v>18437</v>
      </c>
      <c r="F32" s="15">
        <v>40461.230000000003</v>
      </c>
      <c r="G32" s="15">
        <f t="shared" si="0"/>
        <v>158.54</v>
      </c>
      <c r="H32" s="15">
        <f t="shared" si="1"/>
        <v>172.61</v>
      </c>
      <c r="I32" s="15">
        <v>12396</v>
      </c>
      <c r="J32" s="15">
        <v>21083.03</v>
      </c>
      <c r="K32" s="15">
        <f t="shared" si="2"/>
        <v>148.72999999999999</v>
      </c>
      <c r="L32" s="15">
        <f t="shared" si="3"/>
        <v>191.91</v>
      </c>
    </row>
    <row r="33" spans="1:12" s="14" customFormat="1" x14ac:dyDescent="0.25">
      <c r="A33" s="15">
        <v>24</v>
      </c>
      <c r="B33" s="15" t="s">
        <v>37</v>
      </c>
      <c r="C33" s="15">
        <v>6445</v>
      </c>
      <c r="D33" s="15">
        <v>4259.9399999999996</v>
      </c>
      <c r="E33" s="15">
        <v>22872</v>
      </c>
      <c r="F33" s="15">
        <v>11023.78</v>
      </c>
      <c r="G33" s="15">
        <f t="shared" si="0"/>
        <v>354.88</v>
      </c>
      <c r="H33" s="15">
        <f t="shared" si="1"/>
        <v>258.77999999999997</v>
      </c>
      <c r="I33" s="15">
        <v>24445</v>
      </c>
      <c r="J33" s="15">
        <v>8663.5630419999998</v>
      </c>
      <c r="K33" s="15">
        <f t="shared" si="2"/>
        <v>93.57</v>
      </c>
      <c r="L33" s="15">
        <f t="shared" si="3"/>
        <v>127.24</v>
      </c>
    </row>
    <row r="34" spans="1:12" s="14" customFormat="1" x14ac:dyDescent="0.25">
      <c r="A34" s="15">
        <v>25</v>
      </c>
      <c r="B34" s="15" t="s">
        <v>38</v>
      </c>
      <c r="C34" s="15">
        <v>1787</v>
      </c>
      <c r="D34" s="15">
        <v>5984.17</v>
      </c>
      <c r="E34" s="15">
        <v>3897</v>
      </c>
      <c r="F34" s="15">
        <v>2223.1</v>
      </c>
      <c r="G34" s="15">
        <f t="shared" si="0"/>
        <v>218.07</v>
      </c>
      <c r="H34" s="15">
        <f t="shared" si="1"/>
        <v>37.15</v>
      </c>
      <c r="I34" s="15">
        <v>4338</v>
      </c>
      <c r="J34" s="15">
        <v>1966.2369363</v>
      </c>
      <c r="K34" s="15">
        <f t="shared" si="2"/>
        <v>89.83</v>
      </c>
      <c r="L34" s="15">
        <f t="shared" si="3"/>
        <v>113.06</v>
      </c>
    </row>
    <row r="35" spans="1:12" s="14" customFormat="1" x14ac:dyDescent="0.25">
      <c r="A35" s="15">
        <v>26</v>
      </c>
      <c r="B35" s="15" t="s">
        <v>39</v>
      </c>
      <c r="C35" s="15">
        <v>707</v>
      </c>
      <c r="D35" s="15">
        <v>985.05</v>
      </c>
      <c r="E35" s="15">
        <v>650</v>
      </c>
      <c r="F35" s="15">
        <v>2361.37</v>
      </c>
      <c r="G35" s="15">
        <f t="shared" si="0"/>
        <v>91.94</v>
      </c>
      <c r="H35" s="15">
        <f t="shared" si="1"/>
        <v>239.72</v>
      </c>
      <c r="I35" s="15">
        <v>722</v>
      </c>
      <c r="J35" s="15">
        <v>3232.69</v>
      </c>
      <c r="K35" s="15">
        <f t="shared" si="2"/>
        <v>90.03</v>
      </c>
      <c r="L35" s="15">
        <f t="shared" si="3"/>
        <v>73.05</v>
      </c>
    </row>
    <row r="36" spans="1:12" s="14" customFormat="1" x14ac:dyDescent="0.25">
      <c r="A36" s="15">
        <v>27</v>
      </c>
      <c r="B36" s="15" t="s">
        <v>40</v>
      </c>
      <c r="C36" s="15">
        <v>1845</v>
      </c>
      <c r="D36" s="15">
        <v>3679.97</v>
      </c>
      <c r="E36" s="15">
        <v>19675</v>
      </c>
      <c r="F36" s="15">
        <v>15567.86</v>
      </c>
      <c r="G36" s="15">
        <f t="shared" si="0"/>
        <v>1066.4000000000001</v>
      </c>
      <c r="H36" s="15">
        <f t="shared" si="1"/>
        <v>423.04</v>
      </c>
      <c r="I36" s="15">
        <v>32657</v>
      </c>
      <c r="J36" s="15">
        <v>21797.848349</v>
      </c>
      <c r="K36" s="15">
        <f t="shared" si="2"/>
        <v>60.25</v>
      </c>
      <c r="L36" s="15">
        <f t="shared" si="3"/>
        <v>71.42</v>
      </c>
    </row>
    <row r="37" spans="1:12" s="14" customFormat="1" x14ac:dyDescent="0.25">
      <c r="A37" s="15">
        <v>28</v>
      </c>
      <c r="B37" s="15" t="s">
        <v>41</v>
      </c>
      <c r="C37" s="15">
        <v>3648</v>
      </c>
      <c r="D37" s="15">
        <v>11893.41</v>
      </c>
      <c r="E37" s="15">
        <v>9154</v>
      </c>
      <c r="F37" s="15">
        <v>7203.84</v>
      </c>
      <c r="G37" s="15">
        <f t="shared" si="0"/>
        <v>250.93</v>
      </c>
      <c r="H37" s="15">
        <f t="shared" si="1"/>
        <v>60.57</v>
      </c>
      <c r="I37" s="15">
        <v>9650</v>
      </c>
      <c r="J37" s="15">
        <v>6868.0272944999997</v>
      </c>
      <c r="K37" s="15">
        <f t="shared" si="2"/>
        <v>94.86</v>
      </c>
      <c r="L37" s="15">
        <f t="shared" si="3"/>
        <v>104.89</v>
      </c>
    </row>
    <row r="38" spans="1:12" s="14" customFormat="1" x14ac:dyDescent="0.25">
      <c r="A38" s="15">
        <v>29</v>
      </c>
      <c r="B38" s="15" t="s">
        <v>42</v>
      </c>
      <c r="C38" s="15">
        <v>10202</v>
      </c>
      <c r="D38" s="15">
        <v>11239</v>
      </c>
      <c r="E38" s="15">
        <v>62221</v>
      </c>
      <c r="F38" s="15">
        <v>42091.53</v>
      </c>
      <c r="G38" s="15">
        <f t="shared" si="0"/>
        <v>609.89</v>
      </c>
      <c r="H38" s="15">
        <f t="shared" si="1"/>
        <v>374.51</v>
      </c>
      <c r="I38" s="15">
        <v>82260</v>
      </c>
      <c r="J38" s="15">
        <v>61583.073477999998</v>
      </c>
      <c r="K38" s="15">
        <f t="shared" si="2"/>
        <v>75.64</v>
      </c>
      <c r="L38" s="15">
        <f t="shared" si="3"/>
        <v>68.349999999999994</v>
      </c>
    </row>
    <row r="39" spans="1:12" s="14" customFormat="1" x14ac:dyDescent="0.25">
      <c r="A39" s="15">
        <v>30</v>
      </c>
      <c r="B39" s="15" t="s">
        <v>43</v>
      </c>
      <c r="C39" s="15">
        <v>832</v>
      </c>
      <c r="D39" s="15">
        <v>525</v>
      </c>
      <c r="E39" s="15">
        <v>7923</v>
      </c>
      <c r="F39" s="15">
        <v>4072.48</v>
      </c>
      <c r="G39" s="15">
        <f t="shared" si="0"/>
        <v>952.28</v>
      </c>
      <c r="H39" s="15">
        <f t="shared" si="1"/>
        <v>775.71</v>
      </c>
      <c r="I39" s="15">
        <v>4872</v>
      </c>
      <c r="J39" s="15">
        <v>2717.9228395</v>
      </c>
      <c r="K39" s="15">
        <f t="shared" si="2"/>
        <v>162.62</v>
      </c>
      <c r="L39" s="15">
        <f t="shared" si="3"/>
        <v>149.84</v>
      </c>
    </row>
    <row r="40" spans="1:12" s="14" customFormat="1" x14ac:dyDescent="0.25">
      <c r="A40" s="15">
        <v>31</v>
      </c>
      <c r="B40" s="15" t="s">
        <v>44</v>
      </c>
      <c r="C40" s="15">
        <v>4460</v>
      </c>
      <c r="D40" s="15">
        <v>4410.8</v>
      </c>
      <c r="E40" s="15">
        <v>6249</v>
      </c>
      <c r="F40" s="15">
        <v>3237.97</v>
      </c>
      <c r="G40" s="15">
        <f t="shared" si="0"/>
        <v>140.11000000000001</v>
      </c>
      <c r="H40" s="15">
        <f t="shared" si="1"/>
        <v>73.41</v>
      </c>
      <c r="I40" s="15">
        <v>6430</v>
      </c>
      <c r="J40" s="15">
        <v>3036.6</v>
      </c>
      <c r="K40" s="15">
        <f t="shared" si="2"/>
        <v>97.19</v>
      </c>
      <c r="L40" s="15">
        <f t="shared" si="3"/>
        <v>106.63</v>
      </c>
    </row>
    <row r="41" spans="1:12" s="14" customFormat="1" x14ac:dyDescent="0.25">
      <c r="A41" s="15">
        <v>32</v>
      </c>
      <c r="B41" s="15" t="s">
        <v>45</v>
      </c>
      <c r="C41" s="15">
        <v>17048</v>
      </c>
      <c r="D41" s="15">
        <v>33664.050000000003</v>
      </c>
      <c r="E41" s="15">
        <v>48809</v>
      </c>
      <c r="F41" s="15">
        <v>31236.34</v>
      </c>
      <c r="G41" s="15">
        <f t="shared" si="0"/>
        <v>286.3</v>
      </c>
      <c r="H41" s="15">
        <f t="shared" si="1"/>
        <v>92.79</v>
      </c>
      <c r="I41" s="15">
        <v>73551</v>
      </c>
      <c r="J41" s="15">
        <v>30479.572375</v>
      </c>
      <c r="K41" s="15">
        <f t="shared" si="2"/>
        <v>66.36</v>
      </c>
      <c r="L41" s="15">
        <f t="shared" si="3"/>
        <v>102.48</v>
      </c>
    </row>
    <row r="42" spans="1:12" s="14" customFormat="1" x14ac:dyDescent="0.25">
      <c r="A42" s="15">
        <v>33</v>
      </c>
      <c r="B42" s="15" t="s">
        <v>46</v>
      </c>
      <c r="C42" s="15">
        <v>2958</v>
      </c>
      <c r="D42" s="15">
        <v>3500</v>
      </c>
      <c r="E42" s="15">
        <v>20950</v>
      </c>
      <c r="F42" s="15">
        <v>34841.82</v>
      </c>
      <c r="G42" s="15">
        <f t="shared" si="0"/>
        <v>708.25</v>
      </c>
      <c r="H42" s="15">
        <f t="shared" si="1"/>
        <v>995.48</v>
      </c>
      <c r="I42" s="15">
        <v>21965</v>
      </c>
      <c r="J42" s="15">
        <v>29947.550026000001</v>
      </c>
      <c r="K42" s="15">
        <f t="shared" si="2"/>
        <v>95.38</v>
      </c>
      <c r="L42" s="15">
        <f t="shared" si="3"/>
        <v>116.34</v>
      </c>
    </row>
    <row r="43" spans="1:12" s="14" customFormat="1" x14ac:dyDescent="0.25">
      <c r="A43" s="38" t="s">
        <v>47</v>
      </c>
      <c r="B43" s="39"/>
      <c r="C43" s="15">
        <f>SUM(C10:C42)</f>
        <v>239641</v>
      </c>
      <c r="D43" s="15">
        <f>SUM(D10:D42)</f>
        <v>492933.36999999982</v>
      </c>
      <c r="E43" s="15">
        <f>SUM(E10:E42)</f>
        <v>501981</v>
      </c>
      <c r="F43" s="15">
        <f>SUM(F10:F42)</f>
        <v>449989.81000000006</v>
      </c>
      <c r="G43" s="15">
        <f t="shared" si="0"/>
        <v>209.47</v>
      </c>
      <c r="H43" s="15">
        <f t="shared" si="1"/>
        <v>91.29</v>
      </c>
      <c r="I43" s="15">
        <f>SUM(I10:I42)</f>
        <v>644860</v>
      </c>
      <c r="J43" s="15">
        <f>SUM(J10:J42)</f>
        <v>625608.0656825999</v>
      </c>
      <c r="K43" s="15">
        <f>SUM(K10:K42)</f>
        <v>10208.569999999998</v>
      </c>
      <c r="L43" s="15">
        <f>ROUND((E43/I43)*100,2)</f>
        <v>77.84</v>
      </c>
    </row>
    <row r="44" spans="1:12" s="14" customFormat="1" x14ac:dyDescent="0.25">
      <c r="A44" s="15"/>
      <c r="B44" s="15" t="s">
        <v>48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ageMargins left="0.7" right="0.7" top="0.75" bottom="0.75" header="0.3" footer="0.3"/>
  <pageSetup paperSize="9" orientation="portrait" verticalDpi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3" sqref="A3:J3"/>
    </sheetView>
  </sheetViews>
  <sheetFormatPr defaultRowHeight="15" x14ac:dyDescent="0.25"/>
  <cols>
    <col min="1" max="1" width="8" style="9" customWidth="1"/>
    <col min="2" max="2" width="32.5703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7" t="s">
        <v>68</v>
      </c>
      <c r="B1" s="27"/>
      <c r="C1" s="27"/>
      <c r="D1" s="27"/>
      <c r="E1" s="27"/>
      <c r="F1" s="27"/>
      <c r="G1" s="27"/>
      <c r="H1" s="27"/>
      <c r="I1" s="27"/>
      <c r="J1" s="27"/>
    </row>
    <row r="3" spans="1:12" ht="19.5" x14ac:dyDescent="0.25">
      <c r="A3" s="43" t="s">
        <v>90</v>
      </c>
      <c r="B3" s="43"/>
      <c r="C3" s="43"/>
      <c r="D3" s="43"/>
      <c r="E3" s="43"/>
      <c r="F3" s="43"/>
      <c r="G3" s="43"/>
      <c r="H3" s="43"/>
      <c r="I3" s="43"/>
      <c r="J3" s="43"/>
      <c r="K3" s="10"/>
    </row>
    <row r="4" spans="1:12" ht="19.5" x14ac:dyDescent="0.25">
      <c r="A4" s="43" t="s">
        <v>53</v>
      </c>
      <c r="B4" s="43"/>
      <c r="C4" s="43"/>
      <c r="D4" s="43"/>
      <c r="E4" s="43"/>
      <c r="F4" s="43"/>
      <c r="G4" s="43"/>
      <c r="H4" s="43"/>
      <c r="I4" s="43"/>
      <c r="J4" s="43"/>
      <c r="K4" s="10"/>
    </row>
    <row r="5" spans="1:12" ht="19.5" x14ac:dyDescent="0.4">
      <c r="A5" s="1" t="s">
        <v>91</v>
      </c>
      <c r="B5" s="3"/>
      <c r="D5" s="10"/>
      <c r="E5" s="10"/>
      <c r="F5" s="10"/>
      <c r="G5" s="10"/>
      <c r="H5" s="10"/>
      <c r="I5" s="6" t="s">
        <v>3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42" t="s">
        <v>4</v>
      </c>
      <c r="L6" s="42"/>
    </row>
    <row r="7" spans="1:12" ht="15.75" customHeight="1" x14ac:dyDescent="0.25">
      <c r="A7" s="44" t="s">
        <v>71</v>
      </c>
      <c r="B7" s="46" t="s">
        <v>6</v>
      </c>
      <c r="C7" s="23" t="str">
        <f>ACP!C7</f>
        <v>Target 2020 - 21</v>
      </c>
      <c r="D7" s="24"/>
      <c r="E7" s="48" t="s">
        <v>8</v>
      </c>
      <c r="F7" s="47"/>
      <c r="G7" s="48" t="s">
        <v>9</v>
      </c>
      <c r="H7" s="49"/>
      <c r="I7" s="48" t="s">
        <v>72</v>
      </c>
      <c r="J7" s="49"/>
      <c r="K7" s="40" t="s">
        <v>11</v>
      </c>
      <c r="L7" s="40"/>
    </row>
    <row r="8" spans="1:12" ht="31.5" customHeight="1" x14ac:dyDescent="0.25">
      <c r="A8" s="45"/>
      <c r="B8" s="47"/>
      <c r="C8" s="24"/>
      <c r="D8" s="24"/>
      <c r="E8" s="47"/>
      <c r="F8" s="47"/>
      <c r="G8" s="49"/>
      <c r="H8" s="49"/>
      <c r="I8" s="47"/>
      <c r="J8" s="47"/>
      <c r="K8" s="41"/>
      <c r="L8" s="41"/>
    </row>
    <row r="9" spans="1:12" ht="15.75" x14ac:dyDescent="0.25">
      <c r="A9" s="11"/>
      <c r="B9" s="8"/>
      <c r="C9" s="11" t="s">
        <v>12</v>
      </c>
      <c r="D9" s="11" t="s">
        <v>13</v>
      </c>
      <c r="E9" s="11" t="s">
        <v>12</v>
      </c>
      <c r="F9" s="11" t="s">
        <v>13</v>
      </c>
      <c r="G9" s="11" t="s">
        <v>12</v>
      </c>
      <c r="H9" s="11" t="s">
        <v>13</v>
      </c>
      <c r="I9" s="11" t="s">
        <v>12</v>
      </c>
      <c r="J9" s="11" t="s">
        <v>13</v>
      </c>
      <c r="K9" s="13" t="s">
        <v>12</v>
      </c>
      <c r="L9" s="13" t="s">
        <v>13</v>
      </c>
    </row>
    <row r="10" spans="1:12" s="14" customFormat="1" x14ac:dyDescent="0.25">
      <c r="A10" s="15">
        <v>1</v>
      </c>
      <c r="B10" s="15" t="s">
        <v>14</v>
      </c>
      <c r="C10" s="15">
        <v>52370</v>
      </c>
      <c r="D10" s="15">
        <v>105611</v>
      </c>
      <c r="E10" s="15">
        <v>227709</v>
      </c>
      <c r="F10" s="15">
        <v>379587.59</v>
      </c>
      <c r="G10" s="15">
        <f t="shared" ref="G10:G43" si="0">ROUND((E10/C10)*100,2)</f>
        <v>434.81</v>
      </c>
      <c r="H10" s="16">
        <f t="shared" ref="H10:H43" si="1">ROUND((F10/D10)*100,2)</f>
        <v>359.42</v>
      </c>
      <c r="I10" s="15">
        <v>360120</v>
      </c>
      <c r="J10" s="15">
        <v>479212.49</v>
      </c>
      <c r="K10" s="15">
        <f t="shared" ref="K10:K42" si="2">ROUND((E10/I10)*100,2)</f>
        <v>63.23</v>
      </c>
      <c r="L10" s="15">
        <f t="shared" ref="L10:L42" si="3">ROUND((F10/J10)*100,2)</f>
        <v>79.209999999999994</v>
      </c>
    </row>
    <row r="11" spans="1:12" s="14" customFormat="1" x14ac:dyDescent="0.25">
      <c r="A11" s="15">
        <v>2</v>
      </c>
      <c r="B11" s="15" t="s">
        <v>15</v>
      </c>
      <c r="C11" s="15">
        <v>155895</v>
      </c>
      <c r="D11" s="15">
        <v>464830</v>
      </c>
      <c r="E11" s="15">
        <v>88465</v>
      </c>
      <c r="F11" s="15">
        <v>108779.78</v>
      </c>
      <c r="G11" s="15">
        <f t="shared" si="0"/>
        <v>56.75</v>
      </c>
      <c r="H11" s="16">
        <f t="shared" si="1"/>
        <v>23.4</v>
      </c>
      <c r="I11" s="15">
        <v>124138</v>
      </c>
      <c r="J11" s="15">
        <v>184987.44</v>
      </c>
      <c r="K11" s="15">
        <f t="shared" si="2"/>
        <v>71.260000000000005</v>
      </c>
      <c r="L11" s="15">
        <f t="shared" si="3"/>
        <v>58.8</v>
      </c>
    </row>
    <row r="12" spans="1:12" s="14" customFormat="1" x14ac:dyDescent="0.25">
      <c r="A12" s="15">
        <v>3</v>
      </c>
      <c r="B12" s="15" t="s">
        <v>16</v>
      </c>
      <c r="C12" s="15">
        <v>785</v>
      </c>
      <c r="D12" s="15">
        <v>3903.63</v>
      </c>
      <c r="E12" s="15">
        <v>81979</v>
      </c>
      <c r="F12" s="15">
        <v>74252.36</v>
      </c>
      <c r="G12" s="15">
        <f t="shared" si="0"/>
        <v>10443.18</v>
      </c>
      <c r="H12" s="15">
        <f t="shared" si="1"/>
        <v>1902.14</v>
      </c>
      <c r="I12" s="15">
        <v>185823</v>
      </c>
      <c r="J12" s="15">
        <v>187676.51</v>
      </c>
      <c r="K12" s="15">
        <f t="shared" si="2"/>
        <v>44.12</v>
      </c>
      <c r="L12" s="15">
        <f t="shared" si="3"/>
        <v>39.56</v>
      </c>
    </row>
    <row r="13" spans="1:12" s="14" customFormat="1" x14ac:dyDescent="0.25">
      <c r="A13" s="15">
        <v>4</v>
      </c>
      <c r="B13" s="15" t="s">
        <v>17</v>
      </c>
      <c r="C13" s="15">
        <v>0</v>
      </c>
      <c r="D13" s="15">
        <v>0</v>
      </c>
      <c r="E13" s="15">
        <v>34718</v>
      </c>
      <c r="F13" s="15">
        <v>80156.929999999993</v>
      </c>
      <c r="G13" s="15" t="e">
        <f t="shared" si="0"/>
        <v>#DIV/0!</v>
      </c>
      <c r="H13" s="15" t="e">
        <f t="shared" si="1"/>
        <v>#DIV/0!</v>
      </c>
      <c r="I13" s="15">
        <v>74975</v>
      </c>
      <c r="J13" s="15">
        <v>124611.76</v>
      </c>
      <c r="K13" s="15">
        <f t="shared" si="2"/>
        <v>46.31</v>
      </c>
      <c r="L13" s="15">
        <f t="shared" si="3"/>
        <v>64.33</v>
      </c>
    </row>
    <row r="14" spans="1:12" s="14" customFormat="1" x14ac:dyDescent="0.25">
      <c r="A14" s="15">
        <v>5</v>
      </c>
      <c r="B14" s="15" t="s">
        <v>18</v>
      </c>
      <c r="C14" s="15">
        <v>106430</v>
      </c>
      <c r="D14" s="15">
        <v>294196.8</v>
      </c>
      <c r="E14" s="15">
        <v>100653</v>
      </c>
      <c r="F14" s="15">
        <v>153587.74</v>
      </c>
      <c r="G14" s="15">
        <f t="shared" si="0"/>
        <v>94.57</v>
      </c>
      <c r="H14" s="15">
        <f t="shared" si="1"/>
        <v>52.21</v>
      </c>
      <c r="I14" s="15">
        <v>159155</v>
      </c>
      <c r="J14" s="15">
        <v>310394.7</v>
      </c>
      <c r="K14" s="15">
        <f t="shared" si="2"/>
        <v>63.24</v>
      </c>
      <c r="L14" s="15">
        <f t="shared" si="3"/>
        <v>49.48</v>
      </c>
    </row>
    <row r="15" spans="1:12" s="14" customFormat="1" x14ac:dyDescent="0.25">
      <c r="A15" s="15">
        <v>6</v>
      </c>
      <c r="B15" s="15" t="s">
        <v>19</v>
      </c>
      <c r="C15" s="15">
        <v>1491</v>
      </c>
      <c r="D15" s="15">
        <v>416</v>
      </c>
      <c r="E15" s="15">
        <v>46072</v>
      </c>
      <c r="F15" s="15">
        <v>53509.69</v>
      </c>
      <c r="G15" s="15">
        <f t="shared" si="0"/>
        <v>3090.01</v>
      </c>
      <c r="H15" s="15">
        <f t="shared" si="1"/>
        <v>12862.91</v>
      </c>
      <c r="I15" s="15">
        <v>104788</v>
      </c>
      <c r="J15" s="15">
        <v>151320.46</v>
      </c>
      <c r="K15" s="15">
        <f t="shared" si="2"/>
        <v>43.97</v>
      </c>
      <c r="L15" s="15">
        <f t="shared" si="3"/>
        <v>35.36</v>
      </c>
    </row>
    <row r="16" spans="1:12" s="14" customFormat="1" x14ac:dyDescent="0.25">
      <c r="A16" s="15">
        <v>7</v>
      </c>
      <c r="B16" s="15" t="s">
        <v>20</v>
      </c>
      <c r="C16" s="15">
        <v>0</v>
      </c>
      <c r="D16" s="15">
        <v>0</v>
      </c>
      <c r="E16" s="15">
        <v>91034</v>
      </c>
      <c r="F16" s="15">
        <v>169958.66</v>
      </c>
      <c r="G16" s="15" t="e">
        <f t="shared" si="0"/>
        <v>#DIV/0!</v>
      </c>
      <c r="H16" s="15" t="e">
        <f t="shared" si="1"/>
        <v>#DIV/0!</v>
      </c>
      <c r="I16" s="15">
        <v>109938</v>
      </c>
      <c r="J16" s="15">
        <v>172008.9</v>
      </c>
      <c r="K16" s="15">
        <f t="shared" si="2"/>
        <v>82.8</v>
      </c>
      <c r="L16" s="15">
        <f t="shared" si="3"/>
        <v>98.81</v>
      </c>
    </row>
    <row r="17" spans="1:12" s="14" customFormat="1" x14ac:dyDescent="0.25">
      <c r="A17" s="15">
        <v>8</v>
      </c>
      <c r="B17" s="15" t="s">
        <v>21</v>
      </c>
      <c r="C17" s="15">
        <v>442</v>
      </c>
      <c r="D17" s="15">
        <v>373.25</v>
      </c>
      <c r="E17" s="15">
        <v>27421</v>
      </c>
      <c r="F17" s="15">
        <v>34679.07</v>
      </c>
      <c r="G17" s="15">
        <f t="shared" si="0"/>
        <v>6203.85</v>
      </c>
      <c r="H17" s="15">
        <f t="shared" si="1"/>
        <v>9291.11</v>
      </c>
      <c r="I17" s="15">
        <v>47043</v>
      </c>
      <c r="J17" s="15">
        <v>69613.820000000007</v>
      </c>
      <c r="K17" s="15">
        <f t="shared" si="2"/>
        <v>58.29</v>
      </c>
      <c r="L17" s="15">
        <f t="shared" si="3"/>
        <v>49.82</v>
      </c>
    </row>
    <row r="18" spans="1:12" s="14" customFormat="1" x14ac:dyDescent="0.25">
      <c r="A18" s="15">
        <v>9</v>
      </c>
      <c r="B18" s="15" t="s">
        <v>22</v>
      </c>
      <c r="C18" s="15">
        <v>22663</v>
      </c>
      <c r="D18" s="15">
        <v>2800</v>
      </c>
      <c r="E18" s="15">
        <v>29386</v>
      </c>
      <c r="F18" s="15">
        <v>19982.259999999998</v>
      </c>
      <c r="G18" s="15">
        <f t="shared" si="0"/>
        <v>129.66999999999999</v>
      </c>
      <c r="H18" s="15">
        <f t="shared" si="1"/>
        <v>713.65</v>
      </c>
      <c r="I18" s="15">
        <v>63948</v>
      </c>
      <c r="J18" s="15">
        <v>64166.39</v>
      </c>
      <c r="K18" s="15">
        <f t="shared" si="2"/>
        <v>45.95</v>
      </c>
      <c r="L18" s="15">
        <f t="shared" si="3"/>
        <v>31.14</v>
      </c>
    </row>
    <row r="19" spans="1:12" s="14" customFormat="1" x14ac:dyDescent="0.25">
      <c r="A19" s="15">
        <v>10</v>
      </c>
      <c r="B19" s="15" t="s">
        <v>23</v>
      </c>
      <c r="C19" s="15">
        <v>41388</v>
      </c>
      <c r="D19" s="15">
        <v>47267.199999999997</v>
      </c>
      <c r="E19" s="15">
        <v>69291</v>
      </c>
      <c r="F19" s="15">
        <v>41529.19</v>
      </c>
      <c r="G19" s="15">
        <f t="shared" si="0"/>
        <v>167.42</v>
      </c>
      <c r="H19" s="15">
        <f t="shared" si="1"/>
        <v>87.86</v>
      </c>
      <c r="I19" s="15">
        <v>125056</v>
      </c>
      <c r="J19" s="15">
        <v>81002.73</v>
      </c>
      <c r="K19" s="15">
        <f t="shared" si="2"/>
        <v>55.41</v>
      </c>
      <c r="L19" s="15">
        <f t="shared" si="3"/>
        <v>51.27</v>
      </c>
    </row>
    <row r="20" spans="1:12" s="14" customFormat="1" x14ac:dyDescent="0.25">
      <c r="A20" s="15">
        <v>11</v>
      </c>
      <c r="B20" s="15" t="s">
        <v>24</v>
      </c>
      <c r="C20" s="15">
        <v>4218</v>
      </c>
      <c r="D20" s="15">
        <v>3001</v>
      </c>
      <c r="E20" s="15">
        <v>1087</v>
      </c>
      <c r="F20" s="15">
        <v>835.33</v>
      </c>
      <c r="G20" s="15">
        <f t="shared" si="0"/>
        <v>25.77</v>
      </c>
      <c r="H20" s="15">
        <f t="shared" si="1"/>
        <v>27.84</v>
      </c>
      <c r="I20" s="15">
        <v>7328</v>
      </c>
      <c r="J20" s="15">
        <v>3457.47</v>
      </c>
      <c r="K20" s="15">
        <f t="shared" si="2"/>
        <v>14.83</v>
      </c>
      <c r="L20" s="15">
        <f t="shared" si="3"/>
        <v>24.16</v>
      </c>
    </row>
    <row r="21" spans="1:12" s="14" customFormat="1" x14ac:dyDescent="0.25">
      <c r="A21" s="15">
        <v>12</v>
      </c>
      <c r="B21" s="15" t="s">
        <v>25</v>
      </c>
      <c r="C21" s="15">
        <v>8980</v>
      </c>
      <c r="D21" s="15">
        <v>13825.45</v>
      </c>
      <c r="E21" s="15">
        <v>59949</v>
      </c>
      <c r="F21" s="15">
        <v>60849.52</v>
      </c>
      <c r="G21" s="15">
        <f t="shared" si="0"/>
        <v>667.58</v>
      </c>
      <c r="H21" s="15">
        <f t="shared" si="1"/>
        <v>440.13</v>
      </c>
      <c r="I21" s="15">
        <v>65404</v>
      </c>
      <c r="J21" s="15">
        <v>107622.78</v>
      </c>
      <c r="K21" s="15">
        <f t="shared" si="2"/>
        <v>91.66</v>
      </c>
      <c r="L21" s="15">
        <f t="shared" si="3"/>
        <v>56.54</v>
      </c>
    </row>
    <row r="22" spans="1:12" s="14" customFormat="1" x14ac:dyDescent="0.25">
      <c r="A22" s="15">
        <v>13</v>
      </c>
      <c r="B22" s="15" t="s">
        <v>26</v>
      </c>
      <c r="C22" s="15">
        <v>5102</v>
      </c>
      <c r="D22" s="15">
        <v>41489.279999999999</v>
      </c>
      <c r="E22" s="15">
        <v>62581</v>
      </c>
      <c r="F22" s="15">
        <v>87394.7</v>
      </c>
      <c r="G22" s="15">
        <f t="shared" si="0"/>
        <v>1226.5999999999999</v>
      </c>
      <c r="H22" s="15">
        <f t="shared" si="1"/>
        <v>210.64</v>
      </c>
      <c r="I22" s="15">
        <v>102998</v>
      </c>
      <c r="J22" s="15">
        <v>146548.82</v>
      </c>
      <c r="K22" s="15">
        <f t="shared" si="2"/>
        <v>60.76</v>
      </c>
      <c r="L22" s="15">
        <f t="shared" si="3"/>
        <v>59.64</v>
      </c>
    </row>
    <row r="23" spans="1:12" s="14" customFormat="1" x14ac:dyDescent="0.25">
      <c r="A23" s="15">
        <v>14</v>
      </c>
      <c r="B23" s="15" t="s">
        <v>27</v>
      </c>
      <c r="C23" s="15">
        <v>0</v>
      </c>
      <c r="D23" s="15">
        <v>0</v>
      </c>
      <c r="E23" s="15">
        <v>41601</v>
      </c>
      <c r="F23" s="15">
        <v>51135.94</v>
      </c>
      <c r="G23" s="15" t="e">
        <f t="shared" si="0"/>
        <v>#DIV/0!</v>
      </c>
      <c r="H23" s="15" t="e">
        <f t="shared" si="1"/>
        <v>#DIV/0!</v>
      </c>
      <c r="I23" s="15">
        <v>48681</v>
      </c>
      <c r="J23" s="15">
        <v>92191.09</v>
      </c>
      <c r="K23" s="15">
        <f t="shared" si="2"/>
        <v>85.46</v>
      </c>
      <c r="L23" s="15">
        <f t="shared" si="3"/>
        <v>55.47</v>
      </c>
    </row>
    <row r="24" spans="1:12" s="14" customFormat="1" x14ac:dyDescent="0.25">
      <c r="A24" s="15">
        <v>15</v>
      </c>
      <c r="B24" s="15" t="s">
        <v>28</v>
      </c>
      <c r="C24" s="15">
        <v>61470</v>
      </c>
      <c r="D24" s="15">
        <v>129897.92</v>
      </c>
      <c r="E24" s="15">
        <v>104488</v>
      </c>
      <c r="F24" s="15">
        <v>111560.54</v>
      </c>
      <c r="G24" s="15">
        <f t="shared" si="0"/>
        <v>169.98</v>
      </c>
      <c r="H24" s="15">
        <f t="shared" si="1"/>
        <v>85.88</v>
      </c>
      <c r="I24" s="15">
        <v>115152</v>
      </c>
      <c r="J24" s="15">
        <v>192898.19</v>
      </c>
      <c r="K24" s="15">
        <f t="shared" si="2"/>
        <v>90.74</v>
      </c>
      <c r="L24" s="15">
        <f t="shared" si="3"/>
        <v>57.83</v>
      </c>
    </row>
    <row r="25" spans="1:12" s="14" customFormat="1" x14ac:dyDescent="0.25">
      <c r="A25" s="15">
        <v>16</v>
      </c>
      <c r="B25" s="15" t="s">
        <v>29</v>
      </c>
      <c r="C25" s="15">
        <v>42229</v>
      </c>
      <c r="D25" s="15">
        <v>135444.78</v>
      </c>
      <c r="E25" s="15">
        <v>99388</v>
      </c>
      <c r="F25" s="15">
        <v>140602.32999999999</v>
      </c>
      <c r="G25" s="15">
        <f t="shared" si="0"/>
        <v>235.35</v>
      </c>
      <c r="H25" s="15">
        <f t="shared" si="1"/>
        <v>103.81</v>
      </c>
      <c r="I25" s="15">
        <v>105552</v>
      </c>
      <c r="J25" s="15">
        <v>224893.73</v>
      </c>
      <c r="K25" s="15">
        <f t="shared" si="2"/>
        <v>94.16</v>
      </c>
      <c r="L25" s="15">
        <f t="shared" si="3"/>
        <v>62.52</v>
      </c>
    </row>
    <row r="26" spans="1:12" s="14" customFormat="1" x14ac:dyDescent="0.25">
      <c r="A26" s="15">
        <v>17</v>
      </c>
      <c r="B26" s="15" t="s">
        <v>30</v>
      </c>
      <c r="C26" s="15">
        <v>14113</v>
      </c>
      <c r="D26" s="15">
        <v>31472.53</v>
      </c>
      <c r="E26" s="15">
        <v>109686</v>
      </c>
      <c r="F26" s="15">
        <v>77379.81</v>
      </c>
      <c r="G26" s="15">
        <f t="shared" si="0"/>
        <v>777.2</v>
      </c>
      <c r="H26" s="15">
        <f t="shared" si="1"/>
        <v>245.86</v>
      </c>
      <c r="I26" s="15">
        <v>218547</v>
      </c>
      <c r="J26" s="15">
        <v>167619.49</v>
      </c>
      <c r="K26" s="15">
        <f t="shared" si="2"/>
        <v>50.19</v>
      </c>
      <c r="L26" s="15">
        <f t="shared" si="3"/>
        <v>46.16</v>
      </c>
    </row>
    <row r="27" spans="1:12" s="14" customFormat="1" x14ac:dyDescent="0.25">
      <c r="A27" s="15">
        <v>18</v>
      </c>
      <c r="B27" s="15" t="s">
        <v>31</v>
      </c>
      <c r="C27" s="15">
        <v>0</v>
      </c>
      <c r="D27" s="15">
        <v>0</v>
      </c>
      <c r="E27" s="15">
        <v>53960</v>
      </c>
      <c r="F27" s="15">
        <v>101037.48</v>
      </c>
      <c r="G27" s="15" t="e">
        <f t="shared" si="0"/>
        <v>#DIV/0!</v>
      </c>
      <c r="H27" s="15" t="e">
        <f t="shared" si="1"/>
        <v>#DIV/0!</v>
      </c>
      <c r="I27" s="15">
        <v>93545</v>
      </c>
      <c r="J27" s="15">
        <v>189649.1</v>
      </c>
      <c r="K27" s="15">
        <f t="shared" si="2"/>
        <v>57.68</v>
      </c>
      <c r="L27" s="15">
        <f t="shared" si="3"/>
        <v>53.28</v>
      </c>
    </row>
    <row r="28" spans="1:12" s="14" customFormat="1" x14ac:dyDescent="0.25">
      <c r="A28" s="15">
        <v>19</v>
      </c>
      <c r="B28" s="15" t="s">
        <v>32</v>
      </c>
      <c r="C28" s="15">
        <v>15510</v>
      </c>
      <c r="D28" s="15">
        <v>17810</v>
      </c>
      <c r="E28" s="15">
        <v>26763</v>
      </c>
      <c r="F28" s="15">
        <v>22527.84</v>
      </c>
      <c r="G28" s="15">
        <f t="shared" si="0"/>
        <v>172.55</v>
      </c>
      <c r="H28" s="15">
        <f t="shared" si="1"/>
        <v>126.49</v>
      </c>
      <c r="I28" s="15">
        <v>69032</v>
      </c>
      <c r="J28" s="15">
        <v>60314.75</v>
      </c>
      <c r="K28" s="15">
        <f t="shared" si="2"/>
        <v>38.770000000000003</v>
      </c>
      <c r="L28" s="15">
        <f t="shared" si="3"/>
        <v>37.35</v>
      </c>
    </row>
    <row r="29" spans="1:12" s="14" customFormat="1" x14ac:dyDescent="0.25">
      <c r="A29" s="15">
        <v>20</v>
      </c>
      <c r="B29" s="15" t="s">
        <v>33</v>
      </c>
      <c r="C29" s="15">
        <v>41938</v>
      </c>
      <c r="D29" s="15">
        <v>68000.070000000007</v>
      </c>
      <c r="E29" s="15">
        <v>136288</v>
      </c>
      <c r="F29" s="15">
        <v>176559.21</v>
      </c>
      <c r="G29" s="15">
        <f t="shared" si="0"/>
        <v>324.97000000000003</v>
      </c>
      <c r="H29" s="15">
        <f t="shared" si="1"/>
        <v>259.64999999999998</v>
      </c>
      <c r="I29" s="15">
        <v>179459</v>
      </c>
      <c r="J29" s="15">
        <v>238194.85</v>
      </c>
      <c r="K29" s="15">
        <f t="shared" si="2"/>
        <v>75.94</v>
      </c>
      <c r="L29" s="15">
        <f t="shared" si="3"/>
        <v>74.12</v>
      </c>
    </row>
    <row r="30" spans="1:12" s="14" customFormat="1" x14ac:dyDescent="0.25">
      <c r="A30" s="15">
        <v>21</v>
      </c>
      <c r="B30" s="15" t="s">
        <v>34</v>
      </c>
      <c r="C30" s="15">
        <v>60513</v>
      </c>
      <c r="D30" s="15">
        <v>55909.32</v>
      </c>
      <c r="E30" s="15">
        <v>80901</v>
      </c>
      <c r="F30" s="15">
        <v>87761.919999999998</v>
      </c>
      <c r="G30" s="15">
        <f t="shared" si="0"/>
        <v>133.69</v>
      </c>
      <c r="H30" s="15">
        <f t="shared" si="1"/>
        <v>156.97</v>
      </c>
      <c r="I30" s="15">
        <v>85068</v>
      </c>
      <c r="J30" s="15">
        <v>134003.07</v>
      </c>
      <c r="K30" s="15">
        <f t="shared" si="2"/>
        <v>95.1</v>
      </c>
      <c r="L30" s="15">
        <f t="shared" si="3"/>
        <v>65.489999999999995</v>
      </c>
    </row>
    <row r="31" spans="1:12" s="14" customFormat="1" x14ac:dyDescent="0.25">
      <c r="A31" s="15">
        <v>22</v>
      </c>
      <c r="B31" s="15" t="s">
        <v>35</v>
      </c>
      <c r="C31" s="15">
        <v>0</v>
      </c>
      <c r="D31" s="15">
        <v>0</v>
      </c>
      <c r="E31" s="15">
        <v>22195</v>
      </c>
      <c r="F31" s="15">
        <v>19223.37</v>
      </c>
      <c r="G31" s="15" t="e">
        <f t="shared" si="0"/>
        <v>#DIV/0!</v>
      </c>
      <c r="H31" s="15" t="e">
        <f t="shared" si="1"/>
        <v>#DIV/0!</v>
      </c>
      <c r="I31" s="15">
        <v>47905</v>
      </c>
      <c r="J31" s="15">
        <v>44026.09</v>
      </c>
      <c r="K31" s="15">
        <f t="shared" si="2"/>
        <v>46.33</v>
      </c>
      <c r="L31" s="15">
        <f t="shared" si="3"/>
        <v>43.66</v>
      </c>
    </row>
    <row r="32" spans="1:12" s="14" customFormat="1" x14ac:dyDescent="0.25">
      <c r="A32" s="15">
        <v>23</v>
      </c>
      <c r="B32" s="15" t="s">
        <v>36</v>
      </c>
      <c r="C32" s="15">
        <v>0</v>
      </c>
      <c r="D32" s="15">
        <v>0</v>
      </c>
      <c r="E32" s="15">
        <v>43963</v>
      </c>
      <c r="F32" s="15">
        <v>37004.28</v>
      </c>
      <c r="G32" s="15" t="e">
        <f t="shared" si="0"/>
        <v>#DIV/0!</v>
      </c>
      <c r="H32" s="15" t="e">
        <f t="shared" si="1"/>
        <v>#DIV/0!</v>
      </c>
      <c r="I32" s="15">
        <v>101570</v>
      </c>
      <c r="J32" s="15">
        <v>88664.36</v>
      </c>
      <c r="K32" s="15">
        <f t="shared" si="2"/>
        <v>43.28</v>
      </c>
      <c r="L32" s="15">
        <f t="shared" si="3"/>
        <v>41.74</v>
      </c>
    </row>
    <row r="33" spans="1:12" s="14" customFormat="1" x14ac:dyDescent="0.25">
      <c r="A33" s="15">
        <v>24</v>
      </c>
      <c r="B33" s="15" t="s">
        <v>37</v>
      </c>
      <c r="C33" s="15">
        <v>0</v>
      </c>
      <c r="D33" s="15">
        <v>0</v>
      </c>
      <c r="E33" s="15">
        <v>72442</v>
      </c>
      <c r="F33" s="15">
        <v>41833.360000000001</v>
      </c>
      <c r="G33" s="15" t="e">
        <f t="shared" si="0"/>
        <v>#DIV/0!</v>
      </c>
      <c r="H33" s="15" t="e">
        <f t="shared" si="1"/>
        <v>#DIV/0!</v>
      </c>
      <c r="I33" s="15">
        <v>142154</v>
      </c>
      <c r="J33" s="15">
        <v>103208.84</v>
      </c>
      <c r="K33" s="15">
        <f t="shared" si="2"/>
        <v>50.96</v>
      </c>
      <c r="L33" s="15">
        <f t="shared" si="3"/>
        <v>40.53</v>
      </c>
    </row>
    <row r="34" spans="1:12" s="14" customFormat="1" x14ac:dyDescent="0.25">
      <c r="A34" s="15">
        <v>25</v>
      </c>
      <c r="B34" s="15" t="s">
        <v>38</v>
      </c>
      <c r="C34" s="15">
        <v>14336</v>
      </c>
      <c r="D34" s="15">
        <v>23570.33</v>
      </c>
      <c r="E34" s="15">
        <v>62623</v>
      </c>
      <c r="F34" s="15">
        <v>82533.25</v>
      </c>
      <c r="G34" s="15">
        <f t="shared" si="0"/>
        <v>436.82</v>
      </c>
      <c r="H34" s="15">
        <f t="shared" si="1"/>
        <v>350.16</v>
      </c>
      <c r="I34" s="15">
        <v>86534</v>
      </c>
      <c r="J34" s="15">
        <v>140861.45000000001</v>
      </c>
      <c r="K34" s="15">
        <f t="shared" si="2"/>
        <v>72.37</v>
      </c>
      <c r="L34" s="15">
        <f t="shared" si="3"/>
        <v>58.59</v>
      </c>
    </row>
    <row r="35" spans="1:12" s="14" customFormat="1" x14ac:dyDescent="0.25">
      <c r="A35" s="15">
        <v>26</v>
      </c>
      <c r="B35" s="15" t="s">
        <v>39</v>
      </c>
      <c r="C35" s="15">
        <v>0</v>
      </c>
      <c r="D35" s="15">
        <v>0</v>
      </c>
      <c r="E35" s="15">
        <v>30964</v>
      </c>
      <c r="F35" s="15">
        <v>31633.54</v>
      </c>
      <c r="G35" s="15" t="e">
        <f t="shared" si="0"/>
        <v>#DIV/0!</v>
      </c>
      <c r="H35" s="15" t="e">
        <f t="shared" si="1"/>
        <v>#DIV/0!</v>
      </c>
      <c r="I35" s="15">
        <v>33080</v>
      </c>
      <c r="J35" s="15">
        <v>54057.41</v>
      </c>
      <c r="K35" s="15">
        <f t="shared" si="2"/>
        <v>93.6</v>
      </c>
      <c r="L35" s="15">
        <f t="shared" si="3"/>
        <v>58.52</v>
      </c>
    </row>
    <row r="36" spans="1:12" s="14" customFormat="1" x14ac:dyDescent="0.25">
      <c r="A36" s="15">
        <v>27</v>
      </c>
      <c r="B36" s="15" t="s">
        <v>40</v>
      </c>
      <c r="C36" s="15">
        <v>53271</v>
      </c>
      <c r="D36" s="15">
        <v>130751.49</v>
      </c>
      <c r="E36" s="15">
        <v>214438</v>
      </c>
      <c r="F36" s="15">
        <v>241808.01</v>
      </c>
      <c r="G36" s="15">
        <f t="shared" si="0"/>
        <v>402.54</v>
      </c>
      <c r="H36" s="15">
        <f t="shared" si="1"/>
        <v>184.94</v>
      </c>
      <c r="I36" s="15">
        <v>268096</v>
      </c>
      <c r="J36" s="15">
        <v>371393.25</v>
      </c>
      <c r="K36" s="15">
        <f t="shared" si="2"/>
        <v>79.989999999999995</v>
      </c>
      <c r="L36" s="15">
        <f t="shared" si="3"/>
        <v>65.11</v>
      </c>
    </row>
    <row r="37" spans="1:12" s="14" customFormat="1" x14ac:dyDescent="0.25">
      <c r="A37" s="15">
        <v>28</v>
      </c>
      <c r="B37" s="15" t="s">
        <v>41</v>
      </c>
      <c r="C37" s="15">
        <v>17285</v>
      </c>
      <c r="D37" s="15">
        <v>49188.03</v>
      </c>
      <c r="E37" s="15">
        <v>111793</v>
      </c>
      <c r="F37" s="15">
        <v>142311.67999999999</v>
      </c>
      <c r="G37" s="15">
        <f t="shared" si="0"/>
        <v>646.76</v>
      </c>
      <c r="H37" s="15">
        <f t="shared" si="1"/>
        <v>289.32</v>
      </c>
      <c r="I37" s="15">
        <v>123451</v>
      </c>
      <c r="J37" s="15">
        <v>225762.03</v>
      </c>
      <c r="K37" s="15">
        <f t="shared" si="2"/>
        <v>90.56</v>
      </c>
      <c r="L37" s="15">
        <f t="shared" si="3"/>
        <v>63.04</v>
      </c>
    </row>
    <row r="38" spans="1:12" s="14" customFormat="1" x14ac:dyDescent="0.25">
      <c r="A38" s="15">
        <v>29</v>
      </c>
      <c r="B38" s="15" t="s">
        <v>42</v>
      </c>
      <c r="C38" s="15">
        <v>28121</v>
      </c>
      <c r="D38" s="15">
        <v>207961</v>
      </c>
      <c r="E38" s="15">
        <v>127123</v>
      </c>
      <c r="F38" s="15">
        <v>188067.24</v>
      </c>
      <c r="G38" s="15">
        <f t="shared" si="0"/>
        <v>452.06</v>
      </c>
      <c r="H38" s="15">
        <f t="shared" si="1"/>
        <v>90.43</v>
      </c>
      <c r="I38" s="15">
        <v>230890</v>
      </c>
      <c r="J38" s="15">
        <v>300487</v>
      </c>
      <c r="K38" s="15">
        <f t="shared" si="2"/>
        <v>55.06</v>
      </c>
      <c r="L38" s="15">
        <f t="shared" si="3"/>
        <v>62.59</v>
      </c>
    </row>
    <row r="39" spans="1:12" s="14" customFormat="1" x14ac:dyDescent="0.25">
      <c r="A39" s="15">
        <v>30</v>
      </c>
      <c r="B39" s="15" t="s">
        <v>43</v>
      </c>
      <c r="C39" s="15">
        <v>0</v>
      </c>
      <c r="D39" s="15">
        <v>0</v>
      </c>
      <c r="E39" s="15">
        <v>80929</v>
      </c>
      <c r="F39" s="15">
        <v>87956.65</v>
      </c>
      <c r="G39" s="15" t="e">
        <f t="shared" si="0"/>
        <v>#DIV/0!</v>
      </c>
      <c r="H39" s="15" t="e">
        <f t="shared" si="1"/>
        <v>#DIV/0!</v>
      </c>
      <c r="I39" s="15">
        <v>104865</v>
      </c>
      <c r="J39" s="15">
        <v>168098.75</v>
      </c>
      <c r="K39" s="15">
        <f t="shared" si="2"/>
        <v>77.17</v>
      </c>
      <c r="L39" s="15">
        <f t="shared" si="3"/>
        <v>52.32</v>
      </c>
    </row>
    <row r="40" spans="1:12" s="14" customFormat="1" x14ac:dyDescent="0.25">
      <c r="A40" s="15">
        <v>31</v>
      </c>
      <c r="B40" s="15" t="s">
        <v>44</v>
      </c>
      <c r="C40" s="15">
        <v>0</v>
      </c>
      <c r="D40" s="15">
        <v>0</v>
      </c>
      <c r="E40" s="15">
        <v>16215</v>
      </c>
      <c r="F40" s="15">
        <v>9517.9699999999993</v>
      </c>
      <c r="G40" s="15" t="e">
        <f t="shared" si="0"/>
        <v>#DIV/0!</v>
      </c>
      <c r="H40" s="15" t="e">
        <f t="shared" si="1"/>
        <v>#DIV/0!</v>
      </c>
      <c r="I40" s="15">
        <v>44742</v>
      </c>
      <c r="J40" s="15">
        <v>30408.09</v>
      </c>
      <c r="K40" s="15">
        <f t="shared" si="2"/>
        <v>36.24</v>
      </c>
      <c r="L40" s="15">
        <f t="shared" si="3"/>
        <v>31.3</v>
      </c>
    </row>
    <row r="41" spans="1:12" s="14" customFormat="1" x14ac:dyDescent="0.25">
      <c r="A41" s="15">
        <v>32</v>
      </c>
      <c r="B41" s="15" t="s">
        <v>45</v>
      </c>
      <c r="C41" s="15">
        <v>2212</v>
      </c>
      <c r="D41" s="15">
        <v>10610</v>
      </c>
      <c r="E41" s="15">
        <v>109467</v>
      </c>
      <c r="F41" s="15">
        <v>105027.03</v>
      </c>
      <c r="G41" s="15">
        <f t="shared" si="0"/>
        <v>4948.78</v>
      </c>
      <c r="H41" s="15">
        <f t="shared" si="1"/>
        <v>989.89</v>
      </c>
      <c r="I41" s="15">
        <v>257574</v>
      </c>
      <c r="J41" s="15">
        <v>295416.07</v>
      </c>
      <c r="K41" s="15">
        <f t="shared" si="2"/>
        <v>42.5</v>
      </c>
      <c r="L41" s="15">
        <f t="shared" si="3"/>
        <v>35.549999999999997</v>
      </c>
    </row>
    <row r="42" spans="1:12" s="14" customFormat="1" x14ac:dyDescent="0.25">
      <c r="A42" s="15">
        <v>33</v>
      </c>
      <c r="B42" s="15" t="s">
        <v>46</v>
      </c>
      <c r="C42" s="15">
        <v>13548</v>
      </c>
      <c r="D42" s="15">
        <v>49536</v>
      </c>
      <c r="E42" s="15">
        <v>48697</v>
      </c>
      <c r="F42" s="15">
        <v>42613.91</v>
      </c>
      <c r="G42" s="15">
        <f t="shared" si="0"/>
        <v>359.44</v>
      </c>
      <c r="H42" s="15">
        <f t="shared" si="1"/>
        <v>86.03</v>
      </c>
      <c r="I42" s="15">
        <v>96778</v>
      </c>
      <c r="J42" s="15">
        <v>100904.74</v>
      </c>
      <c r="K42" s="15">
        <f t="shared" si="2"/>
        <v>50.32</v>
      </c>
      <c r="L42" s="15">
        <f t="shared" si="3"/>
        <v>42.23</v>
      </c>
    </row>
    <row r="43" spans="1:12" s="14" customFormat="1" x14ac:dyDescent="0.25">
      <c r="A43" s="38" t="s">
        <v>47</v>
      </c>
      <c r="B43" s="39"/>
      <c r="C43" s="15">
        <f>SUM(C10:C42)</f>
        <v>764310</v>
      </c>
      <c r="D43" s="15">
        <f>SUM(D10:D42)</f>
        <v>1887865.08</v>
      </c>
      <c r="E43" s="15">
        <f>SUM(E10:E42)</f>
        <v>2514269</v>
      </c>
      <c r="F43" s="15">
        <f>SUM(F10:F42)</f>
        <v>3063198.18</v>
      </c>
      <c r="G43" s="15">
        <f t="shared" si="0"/>
        <v>328.96</v>
      </c>
      <c r="H43" s="15">
        <f t="shared" si="1"/>
        <v>162.26</v>
      </c>
      <c r="I43" s="15">
        <f>SUM(I10:I42)</f>
        <v>3983389</v>
      </c>
      <c r="J43" s="15">
        <f>SUM(J10:J42)</f>
        <v>5305676.62</v>
      </c>
      <c r="K43" s="15">
        <f>SUM(K10:K42)</f>
        <v>2068.25</v>
      </c>
      <c r="L43" s="15">
        <f>ROUND((E43/I43)*100,2)</f>
        <v>63.12</v>
      </c>
    </row>
    <row r="44" spans="1:12" s="14" customFormat="1" x14ac:dyDescent="0.25">
      <c r="A44" s="15"/>
      <c r="B44" s="15" t="s">
        <v>48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ageMargins left="0.7" right="0.7" top="0.75" bottom="0.75" header="0.3" footer="0.3"/>
  <pageSetup paperSize="9" orientation="portrait" verticalDpi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3" sqref="A3:J3"/>
    </sheetView>
  </sheetViews>
  <sheetFormatPr defaultRowHeight="15" x14ac:dyDescent="0.25"/>
  <cols>
    <col min="1" max="1" width="8" style="9" customWidth="1"/>
    <col min="2" max="2" width="32.5703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7" t="s">
        <v>68</v>
      </c>
      <c r="B1" s="27"/>
      <c r="C1" s="27"/>
      <c r="D1" s="27"/>
      <c r="E1" s="27"/>
      <c r="F1" s="27"/>
      <c r="G1" s="27"/>
      <c r="H1" s="27"/>
      <c r="I1" s="27"/>
      <c r="J1" s="27"/>
    </row>
    <row r="3" spans="1:12" ht="19.5" x14ac:dyDescent="0.25">
      <c r="A3" s="43" t="s">
        <v>92</v>
      </c>
      <c r="B3" s="43"/>
      <c r="C3" s="43"/>
      <c r="D3" s="43"/>
      <c r="E3" s="43"/>
      <c r="F3" s="43"/>
      <c r="G3" s="43"/>
      <c r="H3" s="43"/>
      <c r="I3" s="43"/>
      <c r="J3" s="43"/>
      <c r="K3" s="10"/>
    </row>
    <row r="4" spans="1:12" ht="19.5" x14ac:dyDescent="0.25">
      <c r="A4" s="43" t="s">
        <v>53</v>
      </c>
      <c r="B4" s="43"/>
      <c r="C4" s="43"/>
      <c r="D4" s="43"/>
      <c r="E4" s="43"/>
      <c r="F4" s="43"/>
      <c r="G4" s="43"/>
      <c r="H4" s="43"/>
      <c r="I4" s="43"/>
      <c r="J4" s="43"/>
      <c r="K4" s="10"/>
    </row>
    <row r="5" spans="1:12" ht="19.5" x14ac:dyDescent="0.4">
      <c r="A5" s="1" t="s">
        <v>93</v>
      </c>
      <c r="B5" s="3"/>
      <c r="D5" s="10"/>
      <c r="E5" s="10"/>
      <c r="F5" s="10"/>
      <c r="G5" s="10"/>
      <c r="H5" s="10"/>
      <c r="I5" s="6" t="s">
        <v>3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42" t="s">
        <v>4</v>
      </c>
      <c r="L6" s="42"/>
    </row>
    <row r="7" spans="1:12" x14ac:dyDescent="0.25">
      <c r="A7" s="44" t="s">
        <v>71</v>
      </c>
      <c r="B7" s="46" t="s">
        <v>6</v>
      </c>
      <c r="C7" s="46" t="str">
        <f>ACP!C7</f>
        <v>Target 2020 - 21</v>
      </c>
      <c r="D7" s="47"/>
      <c r="E7" s="48" t="s">
        <v>8</v>
      </c>
      <c r="F7" s="47"/>
      <c r="G7" s="48" t="s">
        <v>9</v>
      </c>
      <c r="H7" s="49"/>
      <c r="I7" s="48" t="s">
        <v>72</v>
      </c>
      <c r="J7" s="49"/>
      <c r="K7" s="40" t="s">
        <v>11</v>
      </c>
      <c r="L7" s="40"/>
    </row>
    <row r="8" spans="1:12" ht="31.5" customHeight="1" x14ac:dyDescent="0.25">
      <c r="A8" s="45"/>
      <c r="B8" s="47"/>
      <c r="C8" s="47"/>
      <c r="D8" s="47"/>
      <c r="E8" s="47"/>
      <c r="F8" s="47"/>
      <c r="G8" s="49"/>
      <c r="H8" s="49"/>
      <c r="I8" s="47"/>
      <c r="J8" s="47"/>
      <c r="K8" s="41"/>
      <c r="L8" s="41"/>
    </row>
    <row r="9" spans="1:12" ht="15.75" x14ac:dyDescent="0.25">
      <c r="A9" s="11"/>
      <c r="B9" s="8"/>
      <c r="C9" s="11" t="s">
        <v>12</v>
      </c>
      <c r="D9" s="11" t="s">
        <v>13</v>
      </c>
      <c r="E9" s="11" t="s">
        <v>12</v>
      </c>
      <c r="F9" s="11" t="s">
        <v>13</v>
      </c>
      <c r="G9" s="11" t="s">
        <v>12</v>
      </c>
      <c r="H9" s="11" t="s">
        <v>13</v>
      </c>
      <c r="I9" s="11" t="s">
        <v>12</v>
      </c>
      <c r="J9" s="11" t="s">
        <v>13</v>
      </c>
      <c r="K9" s="13" t="s">
        <v>12</v>
      </c>
      <c r="L9" s="13" t="s">
        <v>13</v>
      </c>
    </row>
    <row r="10" spans="1:12" s="14" customFormat="1" x14ac:dyDescent="0.25">
      <c r="A10" s="15">
        <v>1</v>
      </c>
      <c r="B10" s="15" t="s">
        <v>14</v>
      </c>
      <c r="C10" s="15">
        <v>80970</v>
      </c>
      <c r="D10" s="15">
        <v>295439</v>
      </c>
      <c r="E10" s="15">
        <v>87229</v>
      </c>
      <c r="F10" s="15">
        <v>434389.07</v>
      </c>
      <c r="G10" s="15">
        <f t="shared" ref="G10:G43" si="0">ROUND((E10/C10)*100,2)</f>
        <v>107.73</v>
      </c>
      <c r="H10" s="16">
        <f t="shared" ref="H10:H43" si="1">ROUND((F10/D10)*100,2)</f>
        <v>147.03</v>
      </c>
      <c r="I10" s="15">
        <v>113774</v>
      </c>
      <c r="J10" s="15">
        <v>695403.35</v>
      </c>
      <c r="K10" s="15">
        <f t="shared" ref="K10:K42" si="2">ROUND((E10/I10)*100,2)</f>
        <v>76.67</v>
      </c>
      <c r="L10" s="15">
        <f t="shared" ref="L10:L42" si="3">ROUND((F10/J10)*100,2)</f>
        <v>62.47</v>
      </c>
    </row>
    <row r="11" spans="1:12" s="14" customFormat="1" x14ac:dyDescent="0.25">
      <c r="A11" s="15">
        <v>2</v>
      </c>
      <c r="B11" s="15" t="s">
        <v>15</v>
      </c>
      <c r="C11" s="15">
        <v>20795</v>
      </c>
      <c r="D11" s="15">
        <v>87287</v>
      </c>
      <c r="E11" s="15">
        <v>28156</v>
      </c>
      <c r="F11" s="15">
        <v>104086.55</v>
      </c>
      <c r="G11" s="15">
        <f t="shared" si="0"/>
        <v>135.4</v>
      </c>
      <c r="H11" s="16">
        <f t="shared" si="1"/>
        <v>119.25</v>
      </c>
      <c r="I11" s="15">
        <v>37656</v>
      </c>
      <c r="J11" s="15">
        <v>124512.02</v>
      </c>
      <c r="K11" s="15">
        <f t="shared" si="2"/>
        <v>74.77</v>
      </c>
      <c r="L11" s="15">
        <f t="shared" si="3"/>
        <v>83.6</v>
      </c>
    </row>
    <row r="12" spans="1:12" s="14" customFormat="1" x14ac:dyDescent="0.25">
      <c r="A12" s="15">
        <v>3</v>
      </c>
      <c r="B12" s="15" t="s">
        <v>16</v>
      </c>
      <c r="C12" s="15">
        <v>34329</v>
      </c>
      <c r="D12" s="15">
        <v>88937.69</v>
      </c>
      <c r="E12" s="15">
        <v>66777</v>
      </c>
      <c r="F12" s="15">
        <v>127275.08</v>
      </c>
      <c r="G12" s="15">
        <f t="shared" si="0"/>
        <v>194.52</v>
      </c>
      <c r="H12" s="15">
        <f t="shared" si="1"/>
        <v>143.11000000000001</v>
      </c>
      <c r="I12" s="15">
        <v>137541</v>
      </c>
      <c r="J12" s="15">
        <v>151990.04</v>
      </c>
      <c r="K12" s="15">
        <f t="shared" si="2"/>
        <v>48.55</v>
      </c>
      <c r="L12" s="15">
        <f t="shared" si="3"/>
        <v>83.74</v>
      </c>
    </row>
    <row r="13" spans="1:12" s="14" customFormat="1" x14ac:dyDescent="0.25">
      <c r="A13" s="15">
        <v>4</v>
      </c>
      <c r="B13" s="15" t="s">
        <v>17</v>
      </c>
      <c r="C13" s="15">
        <v>26065</v>
      </c>
      <c r="D13" s="15">
        <v>79234.960000000006</v>
      </c>
      <c r="E13" s="15">
        <v>40389</v>
      </c>
      <c r="F13" s="15">
        <v>41377.21</v>
      </c>
      <c r="G13" s="15">
        <f t="shared" si="0"/>
        <v>154.94999999999999</v>
      </c>
      <c r="H13" s="15">
        <f t="shared" si="1"/>
        <v>52.22</v>
      </c>
      <c r="I13" s="15">
        <v>77274</v>
      </c>
      <c r="J13" s="15">
        <v>63009.4</v>
      </c>
      <c r="K13" s="15">
        <f t="shared" si="2"/>
        <v>52.27</v>
      </c>
      <c r="L13" s="15">
        <f t="shared" si="3"/>
        <v>65.67</v>
      </c>
    </row>
    <row r="14" spans="1:12" s="14" customFormat="1" x14ac:dyDescent="0.25">
      <c r="A14" s="15">
        <v>5</v>
      </c>
      <c r="B14" s="15" t="s">
        <v>18</v>
      </c>
      <c r="C14" s="15">
        <v>88595</v>
      </c>
      <c r="D14" s="15">
        <v>272439</v>
      </c>
      <c r="E14" s="15">
        <v>41474</v>
      </c>
      <c r="F14" s="15">
        <v>123141.46</v>
      </c>
      <c r="G14" s="15">
        <f t="shared" si="0"/>
        <v>46.81</v>
      </c>
      <c r="H14" s="15">
        <f t="shared" si="1"/>
        <v>45.2</v>
      </c>
      <c r="I14" s="15">
        <v>76880</v>
      </c>
      <c r="J14" s="15">
        <v>223018.75</v>
      </c>
      <c r="K14" s="15">
        <f t="shared" si="2"/>
        <v>53.95</v>
      </c>
      <c r="L14" s="15">
        <f t="shared" si="3"/>
        <v>55.22</v>
      </c>
    </row>
    <row r="15" spans="1:12" s="14" customFormat="1" x14ac:dyDescent="0.25">
      <c r="A15" s="15">
        <v>6</v>
      </c>
      <c r="B15" s="15" t="s">
        <v>19</v>
      </c>
      <c r="C15" s="15">
        <v>15820</v>
      </c>
      <c r="D15" s="15">
        <v>105833</v>
      </c>
      <c r="E15" s="15">
        <v>17016</v>
      </c>
      <c r="F15" s="15">
        <v>50984.11</v>
      </c>
      <c r="G15" s="15">
        <f t="shared" si="0"/>
        <v>107.56</v>
      </c>
      <c r="H15" s="15">
        <f t="shared" si="1"/>
        <v>48.17</v>
      </c>
      <c r="I15" s="15">
        <v>39678</v>
      </c>
      <c r="J15" s="15">
        <v>80333.88</v>
      </c>
      <c r="K15" s="15">
        <f t="shared" si="2"/>
        <v>42.89</v>
      </c>
      <c r="L15" s="15">
        <f t="shared" si="3"/>
        <v>63.47</v>
      </c>
    </row>
    <row r="16" spans="1:12" s="14" customFormat="1" x14ac:dyDescent="0.25">
      <c r="A16" s="15">
        <v>7</v>
      </c>
      <c r="B16" s="15" t="s">
        <v>20</v>
      </c>
      <c r="C16" s="15">
        <v>37290</v>
      </c>
      <c r="D16" s="15">
        <v>83800</v>
      </c>
      <c r="E16" s="15">
        <v>22330</v>
      </c>
      <c r="F16" s="15">
        <v>111821.05</v>
      </c>
      <c r="G16" s="15">
        <f t="shared" si="0"/>
        <v>59.88</v>
      </c>
      <c r="H16" s="15">
        <f t="shared" si="1"/>
        <v>133.44</v>
      </c>
      <c r="I16" s="15">
        <v>34770</v>
      </c>
      <c r="J16" s="15">
        <v>91802.73</v>
      </c>
      <c r="K16" s="15">
        <f t="shared" si="2"/>
        <v>64.22</v>
      </c>
      <c r="L16" s="15">
        <f t="shared" si="3"/>
        <v>121.81</v>
      </c>
    </row>
    <row r="17" spans="1:12" s="14" customFormat="1" x14ac:dyDescent="0.25">
      <c r="A17" s="15">
        <v>8</v>
      </c>
      <c r="B17" s="15" t="s">
        <v>21</v>
      </c>
      <c r="C17" s="15">
        <v>30242</v>
      </c>
      <c r="D17" s="15">
        <v>109998.45</v>
      </c>
      <c r="E17" s="15">
        <v>18946</v>
      </c>
      <c r="F17" s="15">
        <v>37436.61</v>
      </c>
      <c r="G17" s="15">
        <f t="shared" si="0"/>
        <v>62.65</v>
      </c>
      <c r="H17" s="15">
        <f t="shared" si="1"/>
        <v>34.03</v>
      </c>
      <c r="I17" s="15">
        <v>21337</v>
      </c>
      <c r="J17" s="15">
        <v>56798.239999999998</v>
      </c>
      <c r="K17" s="15">
        <f t="shared" si="2"/>
        <v>88.79</v>
      </c>
      <c r="L17" s="15">
        <f t="shared" si="3"/>
        <v>65.91</v>
      </c>
    </row>
    <row r="18" spans="1:12" s="14" customFormat="1" x14ac:dyDescent="0.25">
      <c r="A18" s="15">
        <v>9</v>
      </c>
      <c r="B18" s="15" t="s">
        <v>22</v>
      </c>
      <c r="C18" s="15">
        <v>7063</v>
      </c>
      <c r="D18" s="15">
        <v>35495.599999999999</v>
      </c>
      <c r="E18" s="15">
        <v>15672</v>
      </c>
      <c r="F18" s="15">
        <v>33399.129999999997</v>
      </c>
      <c r="G18" s="15">
        <f t="shared" si="0"/>
        <v>221.89</v>
      </c>
      <c r="H18" s="15">
        <f t="shared" si="1"/>
        <v>94.09</v>
      </c>
      <c r="I18" s="15">
        <v>33816</v>
      </c>
      <c r="J18" s="15">
        <v>27737.77</v>
      </c>
      <c r="K18" s="15">
        <f t="shared" si="2"/>
        <v>46.34</v>
      </c>
      <c r="L18" s="15">
        <f t="shared" si="3"/>
        <v>120.41</v>
      </c>
    </row>
    <row r="19" spans="1:12" s="14" customFormat="1" x14ac:dyDescent="0.25">
      <c r="A19" s="15">
        <v>10</v>
      </c>
      <c r="B19" s="15" t="s">
        <v>23</v>
      </c>
      <c r="C19" s="15">
        <v>8433</v>
      </c>
      <c r="D19" s="15">
        <v>16739</v>
      </c>
      <c r="E19" s="15">
        <v>43811</v>
      </c>
      <c r="F19" s="15">
        <v>37887.24</v>
      </c>
      <c r="G19" s="15">
        <f t="shared" si="0"/>
        <v>519.52</v>
      </c>
      <c r="H19" s="15">
        <f t="shared" si="1"/>
        <v>226.34</v>
      </c>
      <c r="I19" s="15">
        <v>105782</v>
      </c>
      <c r="J19" s="15">
        <v>39395.730000000003</v>
      </c>
      <c r="K19" s="15">
        <f t="shared" si="2"/>
        <v>41.42</v>
      </c>
      <c r="L19" s="15">
        <f t="shared" si="3"/>
        <v>96.17</v>
      </c>
    </row>
    <row r="20" spans="1:12" s="14" customFormat="1" x14ac:dyDescent="0.25">
      <c r="A20" s="15">
        <v>11</v>
      </c>
      <c r="B20" s="15" t="s">
        <v>24</v>
      </c>
      <c r="C20" s="15">
        <v>2755</v>
      </c>
      <c r="D20" s="15">
        <v>3300</v>
      </c>
      <c r="E20" s="15">
        <v>625</v>
      </c>
      <c r="F20" s="15">
        <v>2069.8000000000002</v>
      </c>
      <c r="G20" s="15">
        <f t="shared" si="0"/>
        <v>22.69</v>
      </c>
      <c r="H20" s="15">
        <f t="shared" si="1"/>
        <v>62.72</v>
      </c>
      <c r="I20" s="15">
        <v>1905</v>
      </c>
      <c r="J20" s="15">
        <v>1379.94</v>
      </c>
      <c r="K20" s="15">
        <f t="shared" si="2"/>
        <v>32.81</v>
      </c>
      <c r="L20" s="15">
        <f t="shared" si="3"/>
        <v>149.99</v>
      </c>
    </row>
    <row r="21" spans="1:12" s="14" customFormat="1" x14ac:dyDescent="0.25">
      <c r="A21" s="15">
        <v>12</v>
      </c>
      <c r="B21" s="15" t="s">
        <v>25</v>
      </c>
      <c r="C21" s="15">
        <v>13294</v>
      </c>
      <c r="D21" s="15">
        <v>38099.25</v>
      </c>
      <c r="E21" s="15">
        <v>13439</v>
      </c>
      <c r="F21" s="15">
        <v>25144.28</v>
      </c>
      <c r="G21" s="15">
        <f t="shared" si="0"/>
        <v>101.09</v>
      </c>
      <c r="H21" s="15">
        <f t="shared" si="1"/>
        <v>66</v>
      </c>
      <c r="I21" s="15">
        <v>12459</v>
      </c>
      <c r="J21" s="15">
        <v>17122.91</v>
      </c>
      <c r="K21" s="15">
        <f t="shared" si="2"/>
        <v>107.87</v>
      </c>
      <c r="L21" s="15">
        <f t="shared" si="3"/>
        <v>146.85</v>
      </c>
    </row>
    <row r="22" spans="1:12" s="14" customFormat="1" x14ac:dyDescent="0.25">
      <c r="A22" s="15">
        <v>13</v>
      </c>
      <c r="B22" s="15" t="s">
        <v>26</v>
      </c>
      <c r="C22" s="15">
        <v>8175</v>
      </c>
      <c r="D22" s="15">
        <v>85594.32</v>
      </c>
      <c r="E22" s="15">
        <v>34552</v>
      </c>
      <c r="F22" s="15">
        <v>77436.62</v>
      </c>
      <c r="G22" s="15">
        <f t="shared" si="0"/>
        <v>422.65</v>
      </c>
      <c r="H22" s="15">
        <f t="shared" si="1"/>
        <v>90.47</v>
      </c>
      <c r="I22" s="15">
        <v>62890</v>
      </c>
      <c r="J22" s="15">
        <v>100128.49</v>
      </c>
      <c r="K22" s="15">
        <f t="shared" si="2"/>
        <v>54.94</v>
      </c>
      <c r="L22" s="15">
        <f t="shared" si="3"/>
        <v>77.34</v>
      </c>
    </row>
    <row r="23" spans="1:12" s="14" customFormat="1" x14ac:dyDescent="0.25">
      <c r="A23" s="15">
        <v>14</v>
      </c>
      <c r="B23" s="15" t="s">
        <v>27</v>
      </c>
      <c r="C23" s="15">
        <v>36570</v>
      </c>
      <c r="D23" s="15">
        <v>62844.74</v>
      </c>
      <c r="E23" s="15">
        <v>14330</v>
      </c>
      <c r="F23" s="15">
        <v>90612.18</v>
      </c>
      <c r="G23" s="15">
        <f t="shared" si="0"/>
        <v>39.19</v>
      </c>
      <c r="H23" s="15">
        <f t="shared" si="1"/>
        <v>144.18</v>
      </c>
      <c r="I23" s="15">
        <v>16399</v>
      </c>
      <c r="J23" s="15">
        <v>60231.12</v>
      </c>
      <c r="K23" s="15">
        <f t="shared" si="2"/>
        <v>87.38</v>
      </c>
      <c r="L23" s="15">
        <f t="shared" si="3"/>
        <v>150.44</v>
      </c>
    </row>
    <row r="24" spans="1:12" s="14" customFormat="1" x14ac:dyDescent="0.25">
      <c r="A24" s="15">
        <v>15</v>
      </c>
      <c r="B24" s="15" t="s">
        <v>28</v>
      </c>
      <c r="C24" s="15">
        <v>12231</v>
      </c>
      <c r="D24" s="15">
        <v>38783.769999999997</v>
      </c>
      <c r="E24" s="15">
        <v>14615</v>
      </c>
      <c r="F24" s="15">
        <v>61543.5</v>
      </c>
      <c r="G24" s="15">
        <f t="shared" si="0"/>
        <v>119.49</v>
      </c>
      <c r="H24" s="15">
        <f t="shared" si="1"/>
        <v>158.68</v>
      </c>
      <c r="I24" s="15">
        <v>22053</v>
      </c>
      <c r="J24" s="15">
        <v>60082.34</v>
      </c>
      <c r="K24" s="15">
        <f t="shared" si="2"/>
        <v>66.27</v>
      </c>
      <c r="L24" s="15">
        <f t="shared" si="3"/>
        <v>102.43</v>
      </c>
    </row>
    <row r="25" spans="1:12" s="14" customFormat="1" x14ac:dyDescent="0.25">
      <c r="A25" s="15">
        <v>16</v>
      </c>
      <c r="B25" s="15" t="s">
        <v>29</v>
      </c>
      <c r="C25" s="15">
        <v>22743</v>
      </c>
      <c r="D25" s="15">
        <v>73524.009999999995</v>
      </c>
      <c r="E25" s="15">
        <v>20538</v>
      </c>
      <c r="F25" s="15">
        <v>115473.04</v>
      </c>
      <c r="G25" s="15">
        <f t="shared" si="0"/>
        <v>90.3</v>
      </c>
      <c r="H25" s="15">
        <f t="shared" si="1"/>
        <v>157.05000000000001</v>
      </c>
      <c r="I25" s="15">
        <v>25220</v>
      </c>
      <c r="J25" s="15">
        <v>113130.66</v>
      </c>
      <c r="K25" s="15">
        <f t="shared" si="2"/>
        <v>81.44</v>
      </c>
      <c r="L25" s="15">
        <f t="shared" si="3"/>
        <v>102.07</v>
      </c>
    </row>
    <row r="26" spans="1:12" s="14" customFormat="1" x14ac:dyDescent="0.25">
      <c r="A26" s="15">
        <v>17</v>
      </c>
      <c r="B26" s="15" t="s">
        <v>30</v>
      </c>
      <c r="C26" s="15">
        <v>34469</v>
      </c>
      <c r="D26" s="15">
        <v>73984.179999999993</v>
      </c>
      <c r="E26" s="15">
        <v>75476</v>
      </c>
      <c r="F26" s="15">
        <v>72349.91</v>
      </c>
      <c r="G26" s="15">
        <f t="shared" si="0"/>
        <v>218.97</v>
      </c>
      <c r="H26" s="15">
        <f t="shared" si="1"/>
        <v>97.79</v>
      </c>
      <c r="I26" s="15">
        <v>161898</v>
      </c>
      <c r="J26" s="15">
        <v>107588.82</v>
      </c>
      <c r="K26" s="15">
        <f t="shared" si="2"/>
        <v>46.62</v>
      </c>
      <c r="L26" s="15">
        <f t="shared" si="3"/>
        <v>67.25</v>
      </c>
    </row>
    <row r="27" spans="1:12" s="14" customFormat="1" x14ac:dyDescent="0.25">
      <c r="A27" s="15">
        <v>18</v>
      </c>
      <c r="B27" s="15" t="s">
        <v>31</v>
      </c>
      <c r="C27" s="15">
        <v>21258</v>
      </c>
      <c r="D27" s="15">
        <v>65608</v>
      </c>
      <c r="E27" s="15">
        <v>22909</v>
      </c>
      <c r="F27" s="15">
        <v>64788.77</v>
      </c>
      <c r="G27" s="15">
        <f t="shared" si="0"/>
        <v>107.77</v>
      </c>
      <c r="H27" s="15">
        <f t="shared" si="1"/>
        <v>98.75</v>
      </c>
      <c r="I27" s="15">
        <v>38864</v>
      </c>
      <c r="J27" s="15">
        <v>110824.94</v>
      </c>
      <c r="K27" s="15">
        <f t="shared" si="2"/>
        <v>58.95</v>
      </c>
      <c r="L27" s="15">
        <f t="shared" si="3"/>
        <v>58.46</v>
      </c>
    </row>
    <row r="28" spans="1:12" s="14" customFormat="1" x14ac:dyDescent="0.25">
      <c r="A28" s="15">
        <v>19</v>
      </c>
      <c r="B28" s="15" t="s">
        <v>32</v>
      </c>
      <c r="C28" s="15">
        <v>4330</v>
      </c>
      <c r="D28" s="15">
        <v>15555</v>
      </c>
      <c r="E28" s="15">
        <v>20231</v>
      </c>
      <c r="F28" s="15">
        <v>24480.14</v>
      </c>
      <c r="G28" s="15">
        <f t="shared" si="0"/>
        <v>467.23</v>
      </c>
      <c r="H28" s="15">
        <f t="shared" si="1"/>
        <v>157.38</v>
      </c>
      <c r="I28" s="15">
        <v>44588</v>
      </c>
      <c r="J28" s="15">
        <v>24695.39</v>
      </c>
      <c r="K28" s="15">
        <f t="shared" si="2"/>
        <v>45.37</v>
      </c>
      <c r="L28" s="15">
        <f t="shared" si="3"/>
        <v>99.13</v>
      </c>
    </row>
    <row r="29" spans="1:12" s="14" customFormat="1" x14ac:dyDescent="0.25">
      <c r="A29" s="15">
        <v>20</v>
      </c>
      <c r="B29" s="15" t="s">
        <v>33</v>
      </c>
      <c r="C29" s="15">
        <v>49573</v>
      </c>
      <c r="D29" s="15">
        <v>137906.31</v>
      </c>
      <c r="E29" s="15">
        <v>49594</v>
      </c>
      <c r="F29" s="15">
        <v>234614.09</v>
      </c>
      <c r="G29" s="15">
        <f t="shared" si="0"/>
        <v>100.04</v>
      </c>
      <c r="H29" s="15">
        <f t="shared" si="1"/>
        <v>170.13</v>
      </c>
      <c r="I29" s="15">
        <v>99402</v>
      </c>
      <c r="J29" s="15">
        <v>230804.3</v>
      </c>
      <c r="K29" s="15">
        <f t="shared" si="2"/>
        <v>49.89</v>
      </c>
      <c r="L29" s="15">
        <f t="shared" si="3"/>
        <v>101.65</v>
      </c>
    </row>
    <row r="30" spans="1:12" s="14" customFormat="1" x14ac:dyDescent="0.25">
      <c r="A30" s="15">
        <v>21</v>
      </c>
      <c r="B30" s="15" t="s">
        <v>34</v>
      </c>
      <c r="C30" s="15">
        <v>104187</v>
      </c>
      <c r="D30" s="15">
        <v>128977.22</v>
      </c>
      <c r="E30" s="15">
        <v>16211</v>
      </c>
      <c r="F30" s="15">
        <v>58706.42</v>
      </c>
      <c r="G30" s="15">
        <f t="shared" si="0"/>
        <v>15.56</v>
      </c>
      <c r="H30" s="15">
        <f t="shared" si="1"/>
        <v>45.52</v>
      </c>
      <c r="I30" s="15">
        <v>23548</v>
      </c>
      <c r="J30" s="15">
        <v>119837.47</v>
      </c>
      <c r="K30" s="15">
        <f t="shared" si="2"/>
        <v>68.84</v>
      </c>
      <c r="L30" s="15">
        <f t="shared" si="3"/>
        <v>48.99</v>
      </c>
    </row>
    <row r="31" spans="1:12" s="14" customFormat="1" x14ac:dyDescent="0.25">
      <c r="A31" s="15">
        <v>22</v>
      </c>
      <c r="B31" s="15" t="s">
        <v>35</v>
      </c>
      <c r="C31" s="15">
        <v>10621</v>
      </c>
      <c r="D31" s="15">
        <v>22476</v>
      </c>
      <c r="E31" s="15">
        <v>10098</v>
      </c>
      <c r="F31" s="15">
        <v>20821.759999999998</v>
      </c>
      <c r="G31" s="15">
        <f t="shared" si="0"/>
        <v>95.08</v>
      </c>
      <c r="H31" s="15">
        <f t="shared" si="1"/>
        <v>92.64</v>
      </c>
      <c r="I31" s="15">
        <v>21507</v>
      </c>
      <c r="J31" s="15">
        <v>19833.43</v>
      </c>
      <c r="K31" s="15">
        <f t="shared" si="2"/>
        <v>46.95</v>
      </c>
      <c r="L31" s="15">
        <f t="shared" si="3"/>
        <v>104.98</v>
      </c>
    </row>
    <row r="32" spans="1:12" s="14" customFormat="1" x14ac:dyDescent="0.25">
      <c r="A32" s="15">
        <v>23</v>
      </c>
      <c r="B32" s="15" t="s">
        <v>36</v>
      </c>
      <c r="C32" s="15">
        <v>21909</v>
      </c>
      <c r="D32" s="15">
        <v>46044.54</v>
      </c>
      <c r="E32" s="15">
        <v>22339</v>
      </c>
      <c r="F32" s="15">
        <v>60286.400000000001</v>
      </c>
      <c r="G32" s="15">
        <f t="shared" si="0"/>
        <v>101.96</v>
      </c>
      <c r="H32" s="15">
        <f t="shared" si="1"/>
        <v>130.93</v>
      </c>
      <c r="I32" s="15">
        <v>39357</v>
      </c>
      <c r="J32" s="15">
        <v>61903.41</v>
      </c>
      <c r="K32" s="15">
        <f t="shared" si="2"/>
        <v>56.76</v>
      </c>
      <c r="L32" s="15">
        <f t="shared" si="3"/>
        <v>97.39</v>
      </c>
    </row>
    <row r="33" spans="1:12" s="14" customFormat="1" x14ac:dyDescent="0.25">
      <c r="A33" s="15">
        <v>24</v>
      </c>
      <c r="B33" s="15" t="s">
        <v>37</v>
      </c>
      <c r="C33" s="15">
        <v>17575</v>
      </c>
      <c r="D33" s="15">
        <v>27985.78</v>
      </c>
      <c r="E33" s="15">
        <v>37852</v>
      </c>
      <c r="F33" s="15">
        <v>35192.980000000003</v>
      </c>
      <c r="G33" s="15">
        <f t="shared" si="0"/>
        <v>215.37</v>
      </c>
      <c r="H33" s="15">
        <f t="shared" si="1"/>
        <v>125.75</v>
      </c>
      <c r="I33" s="15">
        <v>93463</v>
      </c>
      <c r="J33" s="15">
        <v>50623.82</v>
      </c>
      <c r="K33" s="15">
        <f t="shared" si="2"/>
        <v>40.5</v>
      </c>
      <c r="L33" s="15">
        <f t="shared" si="3"/>
        <v>69.52</v>
      </c>
    </row>
    <row r="34" spans="1:12" s="14" customFormat="1" x14ac:dyDescent="0.25">
      <c r="A34" s="15">
        <v>25</v>
      </c>
      <c r="B34" s="15" t="s">
        <v>38</v>
      </c>
      <c r="C34" s="15">
        <v>27686</v>
      </c>
      <c r="D34" s="15">
        <v>72297.320000000007</v>
      </c>
      <c r="E34" s="15">
        <v>17577</v>
      </c>
      <c r="F34" s="15">
        <v>46134.04</v>
      </c>
      <c r="G34" s="15">
        <f t="shared" si="0"/>
        <v>63.49</v>
      </c>
      <c r="H34" s="15">
        <f t="shared" si="1"/>
        <v>63.81</v>
      </c>
      <c r="I34" s="15">
        <v>28625</v>
      </c>
      <c r="J34" s="15">
        <v>65930.720000000001</v>
      </c>
      <c r="K34" s="15">
        <f t="shared" si="2"/>
        <v>61.4</v>
      </c>
      <c r="L34" s="15">
        <f t="shared" si="3"/>
        <v>69.97</v>
      </c>
    </row>
    <row r="35" spans="1:12" s="14" customFormat="1" x14ac:dyDescent="0.25">
      <c r="A35" s="15">
        <v>26</v>
      </c>
      <c r="B35" s="15" t="s">
        <v>39</v>
      </c>
      <c r="C35" s="15">
        <v>8725</v>
      </c>
      <c r="D35" s="15">
        <v>67033.210000000006</v>
      </c>
      <c r="E35" s="15">
        <v>8485</v>
      </c>
      <c r="F35" s="15">
        <v>47049.81</v>
      </c>
      <c r="G35" s="15">
        <f t="shared" si="0"/>
        <v>97.25</v>
      </c>
      <c r="H35" s="15">
        <f t="shared" si="1"/>
        <v>70.19</v>
      </c>
      <c r="I35" s="15">
        <v>8110</v>
      </c>
      <c r="J35" s="15">
        <v>28245.67</v>
      </c>
      <c r="K35" s="15">
        <f t="shared" si="2"/>
        <v>104.62</v>
      </c>
      <c r="L35" s="15">
        <f t="shared" si="3"/>
        <v>166.57</v>
      </c>
    </row>
    <row r="36" spans="1:12" s="14" customFormat="1" x14ac:dyDescent="0.25">
      <c r="A36" s="15">
        <v>27</v>
      </c>
      <c r="B36" s="15" t="s">
        <v>40</v>
      </c>
      <c r="C36" s="15">
        <v>96084</v>
      </c>
      <c r="D36" s="15">
        <v>192188.36</v>
      </c>
      <c r="E36" s="15">
        <v>54837</v>
      </c>
      <c r="F36" s="15">
        <v>299743.46999999997</v>
      </c>
      <c r="G36" s="15">
        <f t="shared" si="0"/>
        <v>57.07</v>
      </c>
      <c r="H36" s="15">
        <f t="shared" si="1"/>
        <v>155.96</v>
      </c>
      <c r="I36" s="15">
        <v>93600</v>
      </c>
      <c r="J36" s="15">
        <v>495634.24</v>
      </c>
      <c r="K36" s="15">
        <f t="shared" si="2"/>
        <v>58.59</v>
      </c>
      <c r="L36" s="15">
        <f t="shared" si="3"/>
        <v>60.48</v>
      </c>
    </row>
    <row r="37" spans="1:12" s="14" customFormat="1" x14ac:dyDescent="0.25">
      <c r="A37" s="15">
        <v>28</v>
      </c>
      <c r="B37" s="15" t="s">
        <v>41</v>
      </c>
      <c r="C37" s="15">
        <v>56709</v>
      </c>
      <c r="D37" s="15">
        <v>119129.78</v>
      </c>
      <c r="E37" s="15">
        <v>47541</v>
      </c>
      <c r="F37" s="15">
        <v>91293.99</v>
      </c>
      <c r="G37" s="15">
        <f t="shared" si="0"/>
        <v>83.83</v>
      </c>
      <c r="H37" s="15">
        <f t="shared" si="1"/>
        <v>76.63</v>
      </c>
      <c r="I37" s="15">
        <v>101635</v>
      </c>
      <c r="J37" s="15">
        <v>169142.11</v>
      </c>
      <c r="K37" s="15">
        <f t="shared" si="2"/>
        <v>46.78</v>
      </c>
      <c r="L37" s="15">
        <f t="shared" si="3"/>
        <v>53.97</v>
      </c>
    </row>
    <row r="38" spans="1:12" s="14" customFormat="1" x14ac:dyDescent="0.25">
      <c r="A38" s="15">
        <v>29</v>
      </c>
      <c r="B38" s="15" t="s">
        <v>42</v>
      </c>
      <c r="C38" s="15">
        <v>81615</v>
      </c>
      <c r="D38" s="15">
        <v>161985</v>
      </c>
      <c r="E38" s="15">
        <v>46991</v>
      </c>
      <c r="F38" s="15">
        <v>198005.76000000001</v>
      </c>
      <c r="G38" s="15">
        <f t="shared" si="0"/>
        <v>57.58</v>
      </c>
      <c r="H38" s="15">
        <f t="shared" si="1"/>
        <v>122.24</v>
      </c>
      <c r="I38" s="15">
        <v>72342</v>
      </c>
      <c r="J38" s="15">
        <v>294968.45</v>
      </c>
      <c r="K38" s="15">
        <f t="shared" si="2"/>
        <v>64.959999999999994</v>
      </c>
      <c r="L38" s="15">
        <f t="shared" si="3"/>
        <v>67.13</v>
      </c>
    </row>
    <row r="39" spans="1:12" s="14" customFormat="1" x14ac:dyDescent="0.25">
      <c r="A39" s="15">
        <v>30</v>
      </c>
      <c r="B39" s="15" t="s">
        <v>43</v>
      </c>
      <c r="C39" s="15">
        <v>65808</v>
      </c>
      <c r="D39" s="15">
        <v>150150</v>
      </c>
      <c r="E39" s="15">
        <v>26866</v>
      </c>
      <c r="F39" s="15">
        <v>56196.27</v>
      </c>
      <c r="G39" s="15">
        <f t="shared" si="0"/>
        <v>40.82</v>
      </c>
      <c r="H39" s="15">
        <f t="shared" si="1"/>
        <v>37.43</v>
      </c>
      <c r="I39" s="15">
        <v>37773</v>
      </c>
      <c r="J39" s="15">
        <v>88534.36</v>
      </c>
      <c r="K39" s="15">
        <f t="shared" si="2"/>
        <v>71.12</v>
      </c>
      <c r="L39" s="15">
        <f t="shared" si="3"/>
        <v>63.47</v>
      </c>
    </row>
    <row r="40" spans="1:12" s="14" customFormat="1" x14ac:dyDescent="0.25">
      <c r="A40" s="15">
        <v>31</v>
      </c>
      <c r="B40" s="15" t="s">
        <v>44</v>
      </c>
      <c r="C40" s="15">
        <v>4745</v>
      </c>
      <c r="D40" s="15">
        <v>18065.62</v>
      </c>
      <c r="E40" s="15">
        <v>9665</v>
      </c>
      <c r="F40" s="15">
        <v>18143.97</v>
      </c>
      <c r="G40" s="15">
        <f t="shared" si="0"/>
        <v>203.69</v>
      </c>
      <c r="H40" s="15">
        <f t="shared" si="1"/>
        <v>100.43</v>
      </c>
      <c r="I40" s="15">
        <v>18486</v>
      </c>
      <c r="J40" s="15">
        <v>29417.25</v>
      </c>
      <c r="K40" s="15">
        <f t="shared" si="2"/>
        <v>52.28</v>
      </c>
      <c r="L40" s="15">
        <f t="shared" si="3"/>
        <v>61.68</v>
      </c>
    </row>
    <row r="41" spans="1:12" s="14" customFormat="1" x14ac:dyDescent="0.25">
      <c r="A41" s="15">
        <v>32</v>
      </c>
      <c r="B41" s="15" t="s">
        <v>45</v>
      </c>
      <c r="C41" s="15">
        <v>73352</v>
      </c>
      <c r="D41" s="15">
        <v>86451</v>
      </c>
      <c r="E41" s="15">
        <v>54001</v>
      </c>
      <c r="F41" s="15">
        <v>137009.96</v>
      </c>
      <c r="G41" s="15">
        <f t="shared" si="0"/>
        <v>73.62</v>
      </c>
      <c r="H41" s="15">
        <f t="shared" si="1"/>
        <v>158.47999999999999</v>
      </c>
      <c r="I41" s="15">
        <v>126338</v>
      </c>
      <c r="J41" s="15">
        <v>199389.28</v>
      </c>
      <c r="K41" s="15">
        <f t="shared" si="2"/>
        <v>42.74</v>
      </c>
      <c r="L41" s="15">
        <f t="shared" si="3"/>
        <v>68.709999999999994</v>
      </c>
    </row>
    <row r="42" spans="1:12" s="14" customFormat="1" x14ac:dyDescent="0.25">
      <c r="A42" s="15">
        <v>33</v>
      </c>
      <c r="B42" s="15" t="s">
        <v>46</v>
      </c>
      <c r="C42" s="15">
        <v>15884</v>
      </c>
      <c r="D42" s="15">
        <v>31500</v>
      </c>
      <c r="E42" s="15">
        <v>18278</v>
      </c>
      <c r="F42" s="15">
        <v>43467.9</v>
      </c>
      <c r="G42" s="15">
        <f t="shared" si="0"/>
        <v>115.07</v>
      </c>
      <c r="H42" s="15">
        <f t="shared" si="1"/>
        <v>137.99</v>
      </c>
      <c r="I42" s="15">
        <v>33879</v>
      </c>
      <c r="J42" s="15">
        <v>59773.440000000002</v>
      </c>
      <c r="K42" s="15">
        <f t="shared" si="2"/>
        <v>53.95</v>
      </c>
      <c r="L42" s="15">
        <f t="shared" si="3"/>
        <v>72.72</v>
      </c>
    </row>
    <row r="43" spans="1:12" s="14" customFormat="1" x14ac:dyDescent="0.25">
      <c r="A43" s="38" t="s">
        <v>47</v>
      </c>
      <c r="B43" s="39"/>
      <c r="C43" s="15">
        <f>SUM(C10:C42)</f>
        <v>1139900</v>
      </c>
      <c r="D43" s="15">
        <f>SUM(D10:D42)</f>
        <v>2894687.1100000003</v>
      </c>
      <c r="E43" s="15">
        <f>SUM(E10:E42)</f>
        <v>1018850</v>
      </c>
      <c r="F43" s="15">
        <f>SUM(F10:F42)</f>
        <v>2982362.57</v>
      </c>
      <c r="G43" s="15">
        <f t="shared" si="0"/>
        <v>89.38</v>
      </c>
      <c r="H43" s="15">
        <f t="shared" si="1"/>
        <v>103.03</v>
      </c>
      <c r="I43" s="15">
        <f>SUM(I10:I42)</f>
        <v>1862849</v>
      </c>
      <c r="J43" s="15">
        <f>SUM(J10:J42)</f>
        <v>4063224.4699999997</v>
      </c>
      <c r="K43" s="15">
        <f>SUM(K10:K42)</f>
        <v>1990.8999999999999</v>
      </c>
      <c r="L43" s="15">
        <f>ROUND((E43/I43)*100,2)</f>
        <v>54.69</v>
      </c>
    </row>
    <row r="44" spans="1:12" s="14" customFormat="1" x14ac:dyDescent="0.25">
      <c r="A44" s="15"/>
      <c r="B44" s="15" t="s">
        <v>48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ageMargins left="0.7" right="0.7" top="0.75" bottom="0.75" header="0.3" footer="0.3"/>
  <pageSetup paperSize="9" orientation="portrait" verticalDpi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workbookViewId="0">
      <selection activeCell="C12" sqref="C12"/>
    </sheetView>
  </sheetViews>
  <sheetFormatPr defaultRowHeight="15" x14ac:dyDescent="0.25"/>
  <cols>
    <col min="1" max="1" width="8" style="9" customWidth="1"/>
    <col min="2" max="2" width="32.5703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7" t="s">
        <v>94</v>
      </c>
      <c r="B1" s="27"/>
      <c r="C1" s="27"/>
      <c r="D1" s="27"/>
      <c r="E1" s="27"/>
      <c r="F1" s="27"/>
      <c r="G1" s="27"/>
      <c r="H1" s="27"/>
      <c r="I1" s="27"/>
      <c r="J1" s="27"/>
    </row>
    <row r="3" spans="1:12" ht="19.5" x14ac:dyDescent="0.25">
      <c r="A3" s="43" t="s">
        <v>69</v>
      </c>
      <c r="B3" s="43"/>
      <c r="C3" s="43"/>
      <c r="D3" s="43"/>
      <c r="E3" s="43"/>
      <c r="F3" s="43"/>
      <c r="G3" s="43"/>
      <c r="H3" s="43"/>
      <c r="I3" s="43"/>
      <c r="J3" s="43"/>
      <c r="K3" s="10"/>
    </row>
    <row r="4" spans="1:12" ht="19.5" x14ac:dyDescent="0.25">
      <c r="A4" s="43" t="s">
        <v>53</v>
      </c>
      <c r="B4" s="43"/>
      <c r="C4" s="43"/>
      <c r="D4" s="43"/>
      <c r="E4" s="43"/>
      <c r="F4" s="43"/>
      <c r="G4" s="43"/>
      <c r="H4" s="43"/>
      <c r="I4" s="43"/>
      <c r="J4" s="43"/>
      <c r="K4" s="10"/>
    </row>
    <row r="5" spans="1:12" ht="19.5" x14ac:dyDescent="0.4">
      <c r="A5" s="1" t="s">
        <v>56</v>
      </c>
      <c r="B5" s="3"/>
      <c r="D5" s="10"/>
      <c r="E5" s="10"/>
      <c r="F5" s="10"/>
      <c r="G5" s="10"/>
      <c r="H5" s="10"/>
      <c r="I5" s="6" t="s">
        <v>3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42" t="s">
        <v>4</v>
      </c>
      <c r="L6" s="42"/>
    </row>
    <row r="7" spans="1:12" x14ac:dyDescent="0.25">
      <c r="A7" s="44" t="s">
        <v>71</v>
      </c>
      <c r="B7" s="46" t="s">
        <v>6</v>
      </c>
      <c r="C7" s="46" t="str">
        <f>ACP!C7</f>
        <v>Target 2020 - 21</v>
      </c>
      <c r="D7" s="47"/>
      <c r="E7" s="48" t="s">
        <v>8</v>
      </c>
      <c r="F7" s="47"/>
      <c r="G7" s="48" t="s">
        <v>9</v>
      </c>
      <c r="H7" s="49"/>
      <c r="I7" s="48" t="s">
        <v>72</v>
      </c>
      <c r="J7" s="49"/>
      <c r="K7" s="40" t="s">
        <v>11</v>
      </c>
      <c r="L7" s="40"/>
    </row>
    <row r="8" spans="1:12" ht="31.5" customHeight="1" x14ac:dyDescent="0.25">
      <c r="A8" s="45"/>
      <c r="B8" s="47"/>
      <c r="C8" s="47"/>
      <c r="D8" s="47"/>
      <c r="E8" s="47"/>
      <c r="F8" s="47"/>
      <c r="G8" s="49"/>
      <c r="H8" s="49"/>
      <c r="I8" s="47"/>
      <c r="J8" s="47"/>
      <c r="K8" s="41"/>
      <c r="L8" s="41"/>
    </row>
    <row r="9" spans="1:12" ht="15.75" x14ac:dyDescent="0.25">
      <c r="A9" s="11"/>
      <c r="B9" s="8"/>
      <c r="C9" s="11" t="s">
        <v>12</v>
      </c>
      <c r="D9" s="11" t="s">
        <v>13</v>
      </c>
      <c r="E9" s="11" t="s">
        <v>12</v>
      </c>
      <c r="F9" s="11" t="s">
        <v>13</v>
      </c>
      <c r="G9" s="11" t="s">
        <v>12</v>
      </c>
      <c r="H9" s="11" t="s">
        <v>13</v>
      </c>
      <c r="I9" s="11" t="s">
        <v>12</v>
      </c>
      <c r="J9" s="11" t="s">
        <v>13</v>
      </c>
      <c r="K9" s="13" t="s">
        <v>12</v>
      </c>
      <c r="L9" s="13" t="s">
        <v>13</v>
      </c>
    </row>
    <row r="10" spans="1:12" s="14" customFormat="1" x14ac:dyDescent="0.25">
      <c r="A10" s="15">
        <v>1</v>
      </c>
      <c r="B10" s="15" t="s">
        <v>14</v>
      </c>
      <c r="C10" s="15">
        <v>51328</v>
      </c>
      <c r="D10" s="15">
        <v>217220</v>
      </c>
      <c r="E10" s="15">
        <v>36814</v>
      </c>
      <c r="F10" s="15">
        <v>305446.21000000002</v>
      </c>
      <c r="G10" s="15">
        <f t="shared" ref="G10:G43" si="0">ROUND((E10/C10)*100,2)</f>
        <v>71.72</v>
      </c>
      <c r="H10" s="16">
        <f t="shared" ref="H10:H43" si="1">ROUND((F10/D10)*100,2)</f>
        <v>140.62</v>
      </c>
      <c r="I10" s="15">
        <v>40124</v>
      </c>
      <c r="J10" s="16">
        <v>476107.76</v>
      </c>
      <c r="K10" s="15">
        <f t="shared" ref="K10:K42" si="2">ROUND((E10/I10)*100,2)</f>
        <v>91.75</v>
      </c>
      <c r="L10" s="15">
        <f t="shared" ref="L10:L42" si="3">ROUND((F10/J10)*100,2)</f>
        <v>64.150000000000006</v>
      </c>
    </row>
    <row r="11" spans="1:12" s="14" customFormat="1" x14ac:dyDescent="0.25">
      <c r="A11" s="15">
        <v>2</v>
      </c>
      <c r="B11" s="15" t="s">
        <v>15</v>
      </c>
      <c r="C11" s="15">
        <v>4337</v>
      </c>
      <c r="D11" s="15">
        <v>20881</v>
      </c>
      <c r="E11" s="15">
        <v>2295</v>
      </c>
      <c r="F11" s="15">
        <v>61005.86</v>
      </c>
      <c r="G11" s="15">
        <f t="shared" si="0"/>
        <v>52.92</v>
      </c>
      <c r="H11" s="16">
        <f t="shared" si="1"/>
        <v>292.16000000000003</v>
      </c>
      <c r="I11" s="15">
        <v>4247</v>
      </c>
      <c r="J11" s="15">
        <v>37127.58</v>
      </c>
      <c r="K11" s="15">
        <f t="shared" si="2"/>
        <v>54.04</v>
      </c>
      <c r="L11" s="15">
        <f t="shared" si="3"/>
        <v>164.31</v>
      </c>
    </row>
    <row r="12" spans="1:12" s="14" customFormat="1" x14ac:dyDescent="0.25">
      <c r="A12" s="15">
        <v>3</v>
      </c>
      <c r="B12" s="15" t="s">
        <v>16</v>
      </c>
      <c r="C12" s="15">
        <v>29780</v>
      </c>
      <c r="D12" s="15">
        <v>69555.09</v>
      </c>
      <c r="E12" s="15">
        <v>12359</v>
      </c>
      <c r="F12" s="15">
        <v>71160.740000000005</v>
      </c>
      <c r="G12" s="15">
        <f t="shared" si="0"/>
        <v>41.5</v>
      </c>
      <c r="H12" s="16">
        <f t="shared" si="1"/>
        <v>102.31</v>
      </c>
      <c r="I12" s="15">
        <v>20475</v>
      </c>
      <c r="J12" s="15">
        <v>59791.8</v>
      </c>
      <c r="K12" s="15">
        <f t="shared" si="2"/>
        <v>60.36</v>
      </c>
      <c r="L12" s="15">
        <f t="shared" si="3"/>
        <v>119.01</v>
      </c>
    </row>
    <row r="13" spans="1:12" s="14" customFormat="1" x14ac:dyDescent="0.25">
      <c r="A13" s="15">
        <v>4</v>
      </c>
      <c r="B13" s="15" t="s">
        <v>17</v>
      </c>
      <c r="C13" s="15">
        <v>16607</v>
      </c>
      <c r="D13" s="15">
        <v>32839.26</v>
      </c>
      <c r="E13" s="15">
        <v>2426</v>
      </c>
      <c r="F13" s="15">
        <v>4681.92</v>
      </c>
      <c r="G13" s="15">
        <f t="shared" si="0"/>
        <v>14.61</v>
      </c>
      <c r="H13" s="15">
        <f t="shared" si="1"/>
        <v>14.26</v>
      </c>
      <c r="I13" s="15">
        <v>3929</v>
      </c>
      <c r="J13" s="15">
        <v>14096.31</v>
      </c>
      <c r="K13" s="15">
        <f t="shared" si="2"/>
        <v>61.75</v>
      </c>
      <c r="L13" s="15">
        <f t="shared" si="3"/>
        <v>33.21</v>
      </c>
    </row>
    <row r="14" spans="1:12" s="14" customFormat="1" x14ac:dyDescent="0.25">
      <c r="A14" s="15">
        <v>5</v>
      </c>
      <c r="B14" s="15" t="s">
        <v>18</v>
      </c>
      <c r="C14" s="15">
        <v>43398</v>
      </c>
      <c r="D14" s="15">
        <v>211072</v>
      </c>
      <c r="E14" s="15">
        <v>2452</v>
      </c>
      <c r="F14" s="15">
        <v>55831.38</v>
      </c>
      <c r="G14" s="15">
        <f t="shared" si="0"/>
        <v>5.65</v>
      </c>
      <c r="H14" s="15">
        <f t="shared" si="1"/>
        <v>26.45</v>
      </c>
      <c r="I14" s="15">
        <v>5426</v>
      </c>
      <c r="J14" s="15">
        <v>78241.009999999995</v>
      </c>
      <c r="K14" s="15">
        <f t="shared" si="2"/>
        <v>45.19</v>
      </c>
      <c r="L14" s="15">
        <f t="shared" si="3"/>
        <v>71.36</v>
      </c>
    </row>
    <row r="15" spans="1:12" s="14" customFormat="1" x14ac:dyDescent="0.25">
      <c r="A15" s="15">
        <v>6</v>
      </c>
      <c r="B15" s="15" t="s">
        <v>19</v>
      </c>
      <c r="C15" s="15">
        <v>0</v>
      </c>
      <c r="D15" s="15">
        <v>0</v>
      </c>
      <c r="E15" s="15">
        <v>937</v>
      </c>
      <c r="F15" s="15">
        <v>23654.26</v>
      </c>
      <c r="G15" s="15" t="e">
        <f t="shared" si="0"/>
        <v>#DIV/0!</v>
      </c>
      <c r="H15" s="15" t="e">
        <f t="shared" si="1"/>
        <v>#DIV/0!</v>
      </c>
      <c r="I15" s="15">
        <v>2062</v>
      </c>
      <c r="J15" s="15">
        <v>20646.98</v>
      </c>
      <c r="K15" s="15">
        <f t="shared" si="2"/>
        <v>45.44</v>
      </c>
      <c r="L15" s="15">
        <f t="shared" si="3"/>
        <v>114.57</v>
      </c>
    </row>
    <row r="16" spans="1:12" s="14" customFormat="1" x14ac:dyDescent="0.25">
      <c r="A16" s="15">
        <v>7</v>
      </c>
      <c r="B16" s="15" t="s">
        <v>20</v>
      </c>
      <c r="C16" s="15">
        <v>19247</v>
      </c>
      <c r="D16" s="15">
        <v>47170</v>
      </c>
      <c r="E16" s="15">
        <v>2404</v>
      </c>
      <c r="F16" s="15">
        <v>75650.92</v>
      </c>
      <c r="G16" s="15">
        <f t="shared" si="0"/>
        <v>12.49</v>
      </c>
      <c r="H16" s="15">
        <f t="shared" si="1"/>
        <v>160.38</v>
      </c>
      <c r="I16" s="15">
        <v>5972</v>
      </c>
      <c r="J16" s="15">
        <v>44106.51</v>
      </c>
      <c r="K16" s="15">
        <f t="shared" si="2"/>
        <v>40.25</v>
      </c>
      <c r="L16" s="15">
        <f t="shared" si="3"/>
        <v>171.52</v>
      </c>
    </row>
    <row r="17" spans="1:12" s="14" customFormat="1" x14ac:dyDescent="0.25">
      <c r="A17" s="15">
        <v>8</v>
      </c>
      <c r="B17" s="15" t="s">
        <v>21</v>
      </c>
      <c r="C17" s="15">
        <v>16633</v>
      </c>
      <c r="D17" s="15">
        <v>77201.19</v>
      </c>
      <c r="E17" s="15">
        <v>4047</v>
      </c>
      <c r="F17" s="15">
        <v>17302.13</v>
      </c>
      <c r="G17" s="15">
        <f t="shared" si="0"/>
        <v>24.33</v>
      </c>
      <c r="H17" s="15">
        <f t="shared" si="1"/>
        <v>22.41</v>
      </c>
      <c r="I17" s="15">
        <v>5513</v>
      </c>
      <c r="J17" s="15">
        <v>36669</v>
      </c>
      <c r="K17" s="15">
        <f t="shared" si="2"/>
        <v>73.41</v>
      </c>
      <c r="L17" s="15">
        <f t="shared" si="3"/>
        <v>47.18</v>
      </c>
    </row>
    <row r="18" spans="1:12" s="14" customFormat="1" x14ac:dyDescent="0.25">
      <c r="A18" s="15">
        <v>9</v>
      </c>
      <c r="B18" s="15" t="s">
        <v>22</v>
      </c>
      <c r="C18" s="15">
        <v>842</v>
      </c>
      <c r="D18" s="15">
        <v>10000</v>
      </c>
      <c r="E18" s="15">
        <v>2391</v>
      </c>
      <c r="F18" s="15">
        <v>20316.77</v>
      </c>
      <c r="G18" s="15">
        <f t="shared" si="0"/>
        <v>283.97000000000003</v>
      </c>
      <c r="H18" s="15">
        <f t="shared" si="1"/>
        <v>203.17</v>
      </c>
      <c r="I18" s="15">
        <v>2684</v>
      </c>
      <c r="J18" s="15">
        <v>6828.56</v>
      </c>
      <c r="K18" s="15">
        <f t="shared" si="2"/>
        <v>89.08</v>
      </c>
      <c r="L18" s="15">
        <f t="shared" si="3"/>
        <v>297.52999999999997</v>
      </c>
    </row>
    <row r="19" spans="1:12" s="14" customFormat="1" x14ac:dyDescent="0.25">
      <c r="A19" s="15">
        <v>10</v>
      </c>
      <c r="B19" s="15" t="s">
        <v>23</v>
      </c>
      <c r="C19" s="15">
        <v>0</v>
      </c>
      <c r="D19" s="15">
        <v>0</v>
      </c>
      <c r="E19" s="15">
        <v>609</v>
      </c>
      <c r="F19" s="15">
        <v>16338.17</v>
      </c>
      <c r="G19" s="15" t="e">
        <f t="shared" si="0"/>
        <v>#DIV/0!</v>
      </c>
      <c r="H19" s="15" t="e">
        <f t="shared" si="1"/>
        <v>#DIV/0!</v>
      </c>
      <c r="I19" s="15">
        <v>1387</v>
      </c>
      <c r="J19" s="15">
        <v>9544.32</v>
      </c>
      <c r="K19" s="15">
        <f t="shared" si="2"/>
        <v>43.91</v>
      </c>
      <c r="L19" s="15">
        <f t="shared" si="3"/>
        <v>171.18</v>
      </c>
    </row>
    <row r="20" spans="1:12" s="14" customFormat="1" x14ac:dyDescent="0.25">
      <c r="A20" s="15">
        <v>11</v>
      </c>
      <c r="B20" s="15" t="s">
        <v>24</v>
      </c>
      <c r="C20" s="15">
        <v>263</v>
      </c>
      <c r="D20" s="15">
        <v>479</v>
      </c>
      <c r="E20" s="15">
        <v>95</v>
      </c>
      <c r="F20" s="15">
        <v>1593.28</v>
      </c>
      <c r="G20" s="15">
        <f t="shared" si="0"/>
        <v>36.119999999999997</v>
      </c>
      <c r="H20" s="15">
        <f t="shared" si="1"/>
        <v>332.63</v>
      </c>
      <c r="I20" s="15">
        <v>100</v>
      </c>
      <c r="J20" s="15">
        <v>128.63999999999999</v>
      </c>
      <c r="K20" s="15">
        <f t="shared" si="2"/>
        <v>95</v>
      </c>
      <c r="L20" s="15">
        <f t="shared" si="3"/>
        <v>1238.56</v>
      </c>
    </row>
    <row r="21" spans="1:12" s="14" customFormat="1" x14ac:dyDescent="0.25">
      <c r="A21" s="15">
        <v>12</v>
      </c>
      <c r="B21" s="15" t="s">
        <v>25</v>
      </c>
      <c r="C21" s="15">
        <v>2508</v>
      </c>
      <c r="D21" s="15">
        <v>7292.86</v>
      </c>
      <c r="E21" s="15">
        <v>1411</v>
      </c>
      <c r="F21" s="15">
        <v>9301.81</v>
      </c>
      <c r="G21" s="15">
        <f t="shared" si="0"/>
        <v>56.26</v>
      </c>
      <c r="H21" s="15">
        <f t="shared" si="1"/>
        <v>127.55</v>
      </c>
      <c r="I21" s="15">
        <v>2852</v>
      </c>
      <c r="J21" s="15">
        <v>4598.41</v>
      </c>
      <c r="K21" s="15">
        <f t="shared" si="2"/>
        <v>49.47</v>
      </c>
      <c r="L21" s="15">
        <f t="shared" si="3"/>
        <v>202.28</v>
      </c>
    </row>
    <row r="22" spans="1:12" s="14" customFormat="1" x14ac:dyDescent="0.25">
      <c r="A22" s="15">
        <v>13</v>
      </c>
      <c r="B22" s="15" t="s">
        <v>26</v>
      </c>
      <c r="C22" s="15">
        <v>4433</v>
      </c>
      <c r="D22" s="15">
        <v>54066.400000000001</v>
      </c>
      <c r="E22" s="15">
        <v>7274</v>
      </c>
      <c r="F22" s="15">
        <v>39531.15</v>
      </c>
      <c r="G22" s="15">
        <f t="shared" si="0"/>
        <v>164.09</v>
      </c>
      <c r="H22" s="15">
        <f t="shared" si="1"/>
        <v>73.12</v>
      </c>
      <c r="I22" s="15">
        <v>10346</v>
      </c>
      <c r="J22" s="15">
        <v>41041.07</v>
      </c>
      <c r="K22" s="15">
        <f t="shared" si="2"/>
        <v>70.31</v>
      </c>
      <c r="L22" s="15">
        <f t="shared" si="3"/>
        <v>96.32</v>
      </c>
    </row>
    <row r="23" spans="1:12" s="14" customFormat="1" x14ac:dyDescent="0.25">
      <c r="A23" s="15">
        <v>14</v>
      </c>
      <c r="B23" s="15" t="s">
        <v>27</v>
      </c>
      <c r="C23" s="15">
        <v>0</v>
      </c>
      <c r="D23" s="15">
        <v>0</v>
      </c>
      <c r="E23" s="15">
        <v>1416</v>
      </c>
      <c r="F23" s="15">
        <v>67703.64</v>
      </c>
      <c r="G23" s="15" t="e">
        <f t="shared" si="0"/>
        <v>#DIV/0!</v>
      </c>
      <c r="H23" s="15" t="e">
        <f t="shared" si="1"/>
        <v>#DIV/0!</v>
      </c>
      <c r="I23" s="15">
        <v>3225</v>
      </c>
      <c r="J23" s="15">
        <v>37589.81</v>
      </c>
      <c r="K23" s="15">
        <f t="shared" si="2"/>
        <v>43.91</v>
      </c>
      <c r="L23" s="15">
        <f t="shared" si="3"/>
        <v>180.11</v>
      </c>
    </row>
    <row r="24" spans="1:12" s="14" customFormat="1" x14ac:dyDescent="0.25">
      <c r="A24" s="15">
        <v>15</v>
      </c>
      <c r="B24" s="15" t="s">
        <v>28</v>
      </c>
      <c r="C24" s="15">
        <v>6096</v>
      </c>
      <c r="D24" s="15">
        <v>14430.52</v>
      </c>
      <c r="E24" s="15">
        <v>1773</v>
      </c>
      <c r="F24" s="15">
        <v>36322.080000000002</v>
      </c>
      <c r="G24" s="15">
        <f t="shared" si="0"/>
        <v>29.08</v>
      </c>
      <c r="H24" s="15">
        <f t="shared" si="1"/>
        <v>251.7</v>
      </c>
      <c r="I24" s="15">
        <v>3820</v>
      </c>
      <c r="J24" s="15">
        <v>22948.47</v>
      </c>
      <c r="K24" s="15">
        <f t="shared" si="2"/>
        <v>46.41</v>
      </c>
      <c r="L24" s="15">
        <f t="shared" si="3"/>
        <v>158.28</v>
      </c>
    </row>
    <row r="25" spans="1:12" s="14" customFormat="1" x14ac:dyDescent="0.25">
      <c r="A25" s="15">
        <v>16</v>
      </c>
      <c r="B25" s="15" t="s">
        <v>29</v>
      </c>
      <c r="C25" s="15">
        <v>4339</v>
      </c>
      <c r="D25" s="15">
        <v>16734.689999999999</v>
      </c>
      <c r="E25" s="15">
        <v>1650</v>
      </c>
      <c r="F25" s="15">
        <v>86567.8</v>
      </c>
      <c r="G25" s="15">
        <f t="shared" si="0"/>
        <v>38.03</v>
      </c>
      <c r="H25" s="15">
        <f t="shared" si="1"/>
        <v>517.29999999999995</v>
      </c>
      <c r="I25" s="15">
        <v>3626</v>
      </c>
      <c r="J25" s="15">
        <v>66839.960000000006</v>
      </c>
      <c r="K25" s="15">
        <f t="shared" si="2"/>
        <v>45.5</v>
      </c>
      <c r="L25" s="15">
        <f t="shared" si="3"/>
        <v>129.52000000000001</v>
      </c>
    </row>
    <row r="26" spans="1:12" s="14" customFormat="1" x14ac:dyDescent="0.25">
      <c r="A26" s="15">
        <v>17</v>
      </c>
      <c r="B26" s="15" t="s">
        <v>30</v>
      </c>
      <c r="C26" s="15">
        <v>0</v>
      </c>
      <c r="D26" s="15">
        <v>0</v>
      </c>
      <c r="E26" s="15">
        <v>3094</v>
      </c>
      <c r="F26" s="15">
        <v>17935.71</v>
      </c>
      <c r="G26" s="15" t="e">
        <f t="shared" si="0"/>
        <v>#DIV/0!</v>
      </c>
      <c r="H26" s="15" t="e">
        <f t="shared" si="1"/>
        <v>#DIV/0!</v>
      </c>
      <c r="I26" s="15">
        <v>10346</v>
      </c>
      <c r="J26" s="15">
        <v>31025.45</v>
      </c>
      <c r="K26" s="15">
        <f t="shared" si="2"/>
        <v>29.91</v>
      </c>
      <c r="L26" s="15">
        <f t="shared" si="3"/>
        <v>57.81</v>
      </c>
    </row>
    <row r="27" spans="1:12" s="14" customFormat="1" x14ac:dyDescent="0.25">
      <c r="A27" s="15">
        <v>18</v>
      </c>
      <c r="B27" s="15" t="s">
        <v>31</v>
      </c>
      <c r="C27" s="15">
        <v>3237</v>
      </c>
      <c r="D27" s="15">
        <v>5097</v>
      </c>
      <c r="E27" s="15">
        <v>1406</v>
      </c>
      <c r="F27" s="15">
        <v>22723.81</v>
      </c>
      <c r="G27" s="15">
        <f t="shared" si="0"/>
        <v>43.44</v>
      </c>
      <c r="H27" s="15">
        <f t="shared" si="1"/>
        <v>445.83</v>
      </c>
      <c r="I27" s="15">
        <v>3978</v>
      </c>
      <c r="J27" s="15">
        <v>45451.75</v>
      </c>
      <c r="K27" s="15">
        <f t="shared" si="2"/>
        <v>35.340000000000003</v>
      </c>
      <c r="L27" s="15">
        <f t="shared" si="3"/>
        <v>50</v>
      </c>
    </row>
    <row r="28" spans="1:12" s="14" customFormat="1" x14ac:dyDescent="0.25">
      <c r="A28" s="15">
        <v>19</v>
      </c>
      <c r="B28" s="15" t="s">
        <v>32</v>
      </c>
      <c r="C28" s="15">
        <v>940</v>
      </c>
      <c r="D28" s="15">
        <v>2410</v>
      </c>
      <c r="E28" s="15">
        <v>678</v>
      </c>
      <c r="F28" s="15">
        <v>11102.27</v>
      </c>
      <c r="G28" s="15">
        <f t="shared" si="0"/>
        <v>72.13</v>
      </c>
      <c r="H28" s="15">
        <f t="shared" si="1"/>
        <v>460.68</v>
      </c>
      <c r="I28" s="15">
        <v>1564</v>
      </c>
      <c r="J28" s="15">
        <v>3325.27</v>
      </c>
      <c r="K28" s="15">
        <f t="shared" si="2"/>
        <v>43.35</v>
      </c>
      <c r="L28" s="15">
        <f t="shared" si="3"/>
        <v>333.88</v>
      </c>
    </row>
    <row r="29" spans="1:12" s="14" customFormat="1" x14ac:dyDescent="0.25">
      <c r="A29" s="15">
        <v>20</v>
      </c>
      <c r="B29" s="15" t="s">
        <v>33</v>
      </c>
      <c r="C29" s="15">
        <v>13758</v>
      </c>
      <c r="D29" s="15">
        <v>74418.53</v>
      </c>
      <c r="E29" s="15">
        <v>7083</v>
      </c>
      <c r="F29" s="15">
        <v>174158.31</v>
      </c>
      <c r="G29" s="15">
        <f t="shared" si="0"/>
        <v>51.48</v>
      </c>
      <c r="H29" s="15">
        <f t="shared" si="1"/>
        <v>234.03</v>
      </c>
      <c r="I29" s="15">
        <v>11179</v>
      </c>
      <c r="J29" s="15">
        <v>140187.87</v>
      </c>
      <c r="K29" s="15">
        <f t="shared" si="2"/>
        <v>63.36</v>
      </c>
      <c r="L29" s="15">
        <f t="shared" si="3"/>
        <v>124.23</v>
      </c>
    </row>
    <row r="30" spans="1:12" s="14" customFormat="1" x14ac:dyDescent="0.25">
      <c r="A30" s="15">
        <v>21</v>
      </c>
      <c r="B30" s="15" t="s">
        <v>34</v>
      </c>
      <c r="C30" s="15">
        <v>46482</v>
      </c>
      <c r="D30" s="15">
        <v>59392.800000000003</v>
      </c>
      <c r="E30" s="15">
        <v>3963</v>
      </c>
      <c r="F30" s="15">
        <v>35807.760000000002</v>
      </c>
      <c r="G30" s="15">
        <f t="shared" si="0"/>
        <v>8.5299999999999994</v>
      </c>
      <c r="H30" s="15">
        <f t="shared" si="1"/>
        <v>60.29</v>
      </c>
      <c r="I30" s="15">
        <v>10131</v>
      </c>
      <c r="J30" s="15">
        <v>83463.45</v>
      </c>
      <c r="K30" s="15">
        <f t="shared" si="2"/>
        <v>39.119999999999997</v>
      </c>
      <c r="L30" s="15">
        <f t="shared" si="3"/>
        <v>42.9</v>
      </c>
    </row>
    <row r="31" spans="1:12" s="14" customFormat="1" x14ac:dyDescent="0.25">
      <c r="A31" s="15">
        <v>22</v>
      </c>
      <c r="B31" s="15" t="s">
        <v>35</v>
      </c>
      <c r="C31" s="15">
        <v>0</v>
      </c>
      <c r="D31" s="15">
        <v>0</v>
      </c>
      <c r="E31" s="15">
        <v>1151</v>
      </c>
      <c r="F31" s="15">
        <v>10020.129999999999</v>
      </c>
      <c r="G31" s="15" t="e">
        <f t="shared" si="0"/>
        <v>#DIV/0!</v>
      </c>
      <c r="H31" s="15" t="e">
        <f t="shared" si="1"/>
        <v>#DIV/0!</v>
      </c>
      <c r="I31" s="15">
        <v>1946</v>
      </c>
      <c r="J31" s="15">
        <v>4005.79</v>
      </c>
      <c r="K31" s="15">
        <f t="shared" si="2"/>
        <v>59.15</v>
      </c>
      <c r="L31" s="15">
        <f t="shared" si="3"/>
        <v>250.14</v>
      </c>
    </row>
    <row r="32" spans="1:12" s="14" customFormat="1" x14ac:dyDescent="0.25">
      <c r="A32" s="15">
        <v>23</v>
      </c>
      <c r="B32" s="15" t="s">
        <v>36</v>
      </c>
      <c r="C32" s="15">
        <v>5995</v>
      </c>
      <c r="D32" s="15">
        <v>11233.46</v>
      </c>
      <c r="E32" s="15">
        <v>1780</v>
      </c>
      <c r="F32" s="15">
        <v>35604.81</v>
      </c>
      <c r="G32" s="15">
        <f t="shared" si="0"/>
        <v>29.69</v>
      </c>
      <c r="H32" s="15">
        <f t="shared" si="1"/>
        <v>316.95</v>
      </c>
      <c r="I32" s="15">
        <v>2835</v>
      </c>
      <c r="J32" s="15">
        <v>17387.61</v>
      </c>
      <c r="K32" s="15">
        <f t="shared" si="2"/>
        <v>62.79</v>
      </c>
      <c r="L32" s="15">
        <f t="shared" si="3"/>
        <v>204.77</v>
      </c>
    </row>
    <row r="33" spans="1:12" s="14" customFormat="1" x14ac:dyDescent="0.25">
      <c r="A33" s="15">
        <v>24</v>
      </c>
      <c r="B33" s="15" t="s">
        <v>37</v>
      </c>
      <c r="C33" s="15">
        <v>0</v>
      </c>
      <c r="D33" s="15">
        <v>0</v>
      </c>
      <c r="E33" s="15">
        <v>1583</v>
      </c>
      <c r="F33" s="15">
        <v>12576.35</v>
      </c>
      <c r="G33" s="15" t="e">
        <f t="shared" si="0"/>
        <v>#DIV/0!</v>
      </c>
      <c r="H33" s="15" t="e">
        <f t="shared" si="1"/>
        <v>#DIV/0!</v>
      </c>
      <c r="I33" s="15">
        <v>2424</v>
      </c>
      <c r="J33" s="15">
        <v>7514.73</v>
      </c>
      <c r="K33" s="15">
        <f t="shared" si="2"/>
        <v>65.31</v>
      </c>
      <c r="L33" s="15">
        <f t="shared" si="3"/>
        <v>167.36</v>
      </c>
    </row>
    <row r="34" spans="1:12" s="14" customFormat="1" x14ac:dyDescent="0.25">
      <c r="A34" s="15">
        <v>25</v>
      </c>
      <c r="B34" s="15" t="s">
        <v>38</v>
      </c>
      <c r="C34" s="15">
        <v>3110</v>
      </c>
      <c r="D34" s="15">
        <v>25188.560000000001</v>
      </c>
      <c r="E34" s="15">
        <v>1286</v>
      </c>
      <c r="F34" s="15">
        <v>14150.05</v>
      </c>
      <c r="G34" s="15">
        <f t="shared" si="0"/>
        <v>41.35</v>
      </c>
      <c r="H34" s="15">
        <f t="shared" si="1"/>
        <v>56.18</v>
      </c>
      <c r="I34" s="15">
        <v>4662</v>
      </c>
      <c r="J34" s="15">
        <v>29922.49</v>
      </c>
      <c r="K34" s="15">
        <f t="shared" si="2"/>
        <v>27.58</v>
      </c>
      <c r="L34" s="15">
        <f t="shared" si="3"/>
        <v>47.29</v>
      </c>
    </row>
    <row r="35" spans="1:12" s="14" customFormat="1" x14ac:dyDescent="0.25">
      <c r="A35" s="15">
        <v>26</v>
      </c>
      <c r="B35" s="15" t="s">
        <v>39</v>
      </c>
      <c r="C35" s="15">
        <v>3725</v>
      </c>
      <c r="D35" s="15">
        <v>26554</v>
      </c>
      <c r="E35" s="15">
        <v>467</v>
      </c>
      <c r="F35" s="15">
        <v>32124.14</v>
      </c>
      <c r="G35" s="15">
        <f t="shared" si="0"/>
        <v>12.54</v>
      </c>
      <c r="H35" s="15">
        <f t="shared" si="1"/>
        <v>120.98</v>
      </c>
      <c r="I35" s="15">
        <v>1206</v>
      </c>
      <c r="J35" s="15">
        <v>10029.89</v>
      </c>
      <c r="K35" s="15">
        <f t="shared" si="2"/>
        <v>38.72</v>
      </c>
      <c r="L35" s="15">
        <f t="shared" si="3"/>
        <v>320.27999999999997</v>
      </c>
    </row>
    <row r="36" spans="1:12" s="14" customFormat="1" x14ac:dyDescent="0.25">
      <c r="A36" s="15">
        <v>27</v>
      </c>
      <c r="B36" s="15" t="s">
        <v>40</v>
      </c>
      <c r="C36" s="15">
        <v>38636</v>
      </c>
      <c r="D36" s="15">
        <v>77510.69</v>
      </c>
      <c r="E36" s="15">
        <v>8921</v>
      </c>
      <c r="F36" s="15">
        <v>193951.8</v>
      </c>
      <c r="G36" s="15">
        <f t="shared" si="0"/>
        <v>23.09</v>
      </c>
      <c r="H36" s="15">
        <f t="shared" si="1"/>
        <v>250.23</v>
      </c>
      <c r="I36" s="15">
        <v>26969</v>
      </c>
      <c r="J36" s="15">
        <v>300016.24</v>
      </c>
      <c r="K36" s="15">
        <f t="shared" si="2"/>
        <v>33.08</v>
      </c>
      <c r="L36" s="15">
        <f t="shared" si="3"/>
        <v>64.650000000000006</v>
      </c>
    </row>
    <row r="37" spans="1:12" s="14" customFormat="1" x14ac:dyDescent="0.25">
      <c r="A37" s="15">
        <v>28</v>
      </c>
      <c r="B37" s="15" t="s">
        <v>41</v>
      </c>
      <c r="C37" s="15">
        <v>261</v>
      </c>
      <c r="D37" s="15">
        <v>1361.1</v>
      </c>
      <c r="E37" s="15">
        <v>3736</v>
      </c>
      <c r="F37" s="15">
        <v>38993.599999999999</v>
      </c>
      <c r="G37" s="15">
        <f t="shared" si="0"/>
        <v>1431.42</v>
      </c>
      <c r="H37" s="15">
        <f t="shared" si="1"/>
        <v>2864.86</v>
      </c>
      <c r="I37" s="15">
        <v>7395</v>
      </c>
      <c r="J37" s="15">
        <v>51292.53</v>
      </c>
      <c r="K37" s="15">
        <f t="shared" si="2"/>
        <v>50.52</v>
      </c>
      <c r="L37" s="15">
        <f t="shared" si="3"/>
        <v>76.02</v>
      </c>
    </row>
    <row r="38" spans="1:12" s="14" customFormat="1" x14ac:dyDescent="0.25">
      <c r="A38" s="15">
        <v>29</v>
      </c>
      <c r="B38" s="15" t="s">
        <v>42</v>
      </c>
      <c r="C38" s="15">
        <v>10933</v>
      </c>
      <c r="D38" s="15">
        <v>47652</v>
      </c>
      <c r="E38" s="15">
        <v>4374</v>
      </c>
      <c r="F38" s="15">
        <v>93269.45</v>
      </c>
      <c r="G38" s="15">
        <f t="shared" si="0"/>
        <v>40.01</v>
      </c>
      <c r="H38" s="15">
        <f t="shared" si="1"/>
        <v>195.73</v>
      </c>
      <c r="I38" s="15">
        <v>6918</v>
      </c>
      <c r="J38" s="15">
        <v>74245.61</v>
      </c>
      <c r="K38" s="15">
        <f t="shared" si="2"/>
        <v>63.23</v>
      </c>
      <c r="L38" s="15">
        <f t="shared" si="3"/>
        <v>125.62</v>
      </c>
    </row>
    <row r="39" spans="1:12" s="14" customFormat="1" x14ac:dyDescent="0.25">
      <c r="A39" s="15">
        <v>30</v>
      </c>
      <c r="B39" s="15" t="s">
        <v>43</v>
      </c>
      <c r="C39" s="15">
        <v>3820</v>
      </c>
      <c r="D39" s="15">
        <v>12450</v>
      </c>
      <c r="E39" s="15">
        <v>2305</v>
      </c>
      <c r="F39" s="15">
        <v>24522.25</v>
      </c>
      <c r="G39" s="15">
        <f t="shared" si="0"/>
        <v>60.34</v>
      </c>
      <c r="H39" s="15">
        <f t="shared" si="1"/>
        <v>196.97</v>
      </c>
      <c r="I39" s="15">
        <v>4245</v>
      </c>
      <c r="J39" s="15">
        <v>33442.36</v>
      </c>
      <c r="K39" s="15">
        <f t="shared" si="2"/>
        <v>54.3</v>
      </c>
      <c r="L39" s="15">
        <f t="shared" si="3"/>
        <v>73.33</v>
      </c>
    </row>
    <row r="40" spans="1:12" s="14" customFormat="1" x14ac:dyDescent="0.25">
      <c r="A40" s="15">
        <v>31</v>
      </c>
      <c r="B40" s="15" t="s">
        <v>44</v>
      </c>
      <c r="C40" s="15">
        <v>1705</v>
      </c>
      <c r="D40" s="15">
        <v>6094.86</v>
      </c>
      <c r="E40" s="15">
        <v>1125</v>
      </c>
      <c r="F40" s="15">
        <v>8615.2099999999991</v>
      </c>
      <c r="G40" s="15">
        <f t="shared" si="0"/>
        <v>65.98</v>
      </c>
      <c r="H40" s="15">
        <f t="shared" si="1"/>
        <v>141.35</v>
      </c>
      <c r="I40" s="15">
        <v>1467</v>
      </c>
      <c r="J40" s="15">
        <v>2328.2600000000002</v>
      </c>
      <c r="K40" s="15">
        <f t="shared" si="2"/>
        <v>76.69</v>
      </c>
      <c r="L40" s="15">
        <f t="shared" si="3"/>
        <v>370.03</v>
      </c>
    </row>
    <row r="41" spans="1:12" s="14" customFormat="1" x14ac:dyDescent="0.25">
      <c r="A41" s="15">
        <v>32</v>
      </c>
      <c r="B41" s="15" t="s">
        <v>45</v>
      </c>
      <c r="C41" s="15">
        <v>11932</v>
      </c>
      <c r="D41" s="15">
        <v>25421</v>
      </c>
      <c r="E41" s="15">
        <v>6855</v>
      </c>
      <c r="F41" s="15">
        <v>73193.72</v>
      </c>
      <c r="G41" s="15">
        <f t="shared" si="0"/>
        <v>57.45</v>
      </c>
      <c r="H41" s="15">
        <f t="shared" si="1"/>
        <v>287.93</v>
      </c>
      <c r="I41" s="15">
        <v>10334</v>
      </c>
      <c r="J41" s="15">
        <v>87037.2</v>
      </c>
      <c r="K41" s="15">
        <f t="shared" si="2"/>
        <v>66.33</v>
      </c>
      <c r="L41" s="15">
        <f t="shared" si="3"/>
        <v>84.09</v>
      </c>
    </row>
    <row r="42" spans="1:12" s="14" customFormat="1" x14ac:dyDescent="0.25">
      <c r="A42" s="15">
        <v>33</v>
      </c>
      <c r="B42" s="15" t="s">
        <v>46</v>
      </c>
      <c r="C42" s="15">
        <v>3847</v>
      </c>
      <c r="D42" s="15">
        <v>4708</v>
      </c>
      <c r="E42" s="15">
        <v>961</v>
      </c>
      <c r="F42" s="15">
        <v>22659.360000000001</v>
      </c>
      <c r="G42" s="15">
        <f t="shared" si="0"/>
        <v>24.98</v>
      </c>
      <c r="H42" s="15">
        <f t="shared" si="1"/>
        <v>481.29</v>
      </c>
      <c r="I42" s="15">
        <v>1970</v>
      </c>
      <c r="J42" s="15">
        <v>13378.01</v>
      </c>
      <c r="K42" s="15">
        <f t="shared" si="2"/>
        <v>48.78</v>
      </c>
      <c r="L42" s="15">
        <f t="shared" si="3"/>
        <v>169.38</v>
      </c>
    </row>
    <row r="43" spans="1:12" s="14" customFormat="1" x14ac:dyDescent="0.25">
      <c r="A43" s="38" t="s">
        <v>47</v>
      </c>
      <c r="B43" s="39"/>
      <c r="C43" s="15">
        <f>SUM(C10:C42)</f>
        <v>348192</v>
      </c>
      <c r="D43" s="15">
        <f>SUM(D10:D42)</f>
        <v>1158434.0100000002</v>
      </c>
      <c r="E43" s="15">
        <f>SUM(E10:E42)</f>
        <v>131121</v>
      </c>
      <c r="F43" s="15">
        <f>SUM(F10:F42)</f>
        <v>1713816.8500000003</v>
      </c>
      <c r="G43" s="15">
        <f t="shared" si="0"/>
        <v>37.659999999999997</v>
      </c>
      <c r="H43" s="15">
        <f t="shared" si="1"/>
        <v>147.94</v>
      </c>
      <c r="I43" s="15">
        <f>SUM(I10:I42)</f>
        <v>225357</v>
      </c>
      <c r="J43" s="15">
        <f>SUM(J10:J42)</f>
        <v>1890360.7</v>
      </c>
      <c r="K43" s="15">
        <f>SUM(K10:K42)</f>
        <v>1813.3399999999995</v>
      </c>
      <c r="L43" s="15">
        <f>ROUND((E43/I43)*100,2)</f>
        <v>58.18</v>
      </c>
    </row>
    <row r="44" spans="1:12" s="14" customFormat="1" x14ac:dyDescent="0.25">
      <c r="A44" s="15"/>
      <c r="B44" s="15" t="s">
        <v>48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rintOptions horizontalCentered="1" verticalCentered="1"/>
  <pageMargins left="0.51181102362204722" right="0" top="0" bottom="0" header="0" footer="0"/>
  <pageSetup paperSize="9" scale="53" orientation="portrait" verticalDpi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7" sqref="I17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view="pageBreakPreview" topLeftCell="A21" zoomScale="90" zoomScaleSheetLayoutView="90" workbookViewId="0">
      <selection activeCell="N33" sqref="N33"/>
    </sheetView>
  </sheetViews>
  <sheetFormatPr defaultRowHeight="15" x14ac:dyDescent="0.25"/>
  <cols>
    <col min="1" max="1" width="6.42578125" style="9" customWidth="1"/>
    <col min="2" max="2" width="31.85546875" style="9" customWidth="1"/>
    <col min="3" max="3" width="11.7109375" style="9" customWidth="1"/>
    <col min="4" max="4" width="12.7109375" style="9" customWidth="1"/>
    <col min="5" max="5" width="11.140625" style="9" customWidth="1"/>
    <col min="6" max="6" width="12.28515625" style="9" customWidth="1"/>
    <col min="7" max="7" width="9.85546875" style="9" customWidth="1"/>
    <col min="8" max="8" width="11" style="9" customWidth="1"/>
    <col min="9" max="9" width="13.5703125" style="9" customWidth="1"/>
    <col min="10" max="10" width="17.42578125" style="9" bestFit="1" customWidth="1"/>
    <col min="11" max="12" width="9.140625" style="9" customWidth="1"/>
    <col min="13" max="16384" width="9.140625" style="9"/>
  </cols>
  <sheetData>
    <row r="1" spans="1:10" ht="27" customHeight="1" x14ac:dyDescent="0.5">
      <c r="A1" s="27" t="s">
        <v>51</v>
      </c>
      <c r="B1" s="27"/>
      <c r="C1" s="27"/>
      <c r="D1" s="27"/>
      <c r="E1" s="27"/>
      <c r="F1" s="27"/>
      <c r="G1" s="27"/>
      <c r="H1" s="27"/>
      <c r="I1" s="27"/>
      <c r="J1" s="27"/>
    </row>
    <row r="3" spans="1:10" ht="19.5" x14ac:dyDescent="0.25">
      <c r="A3" s="28" t="s">
        <v>52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ht="19.5" x14ac:dyDescent="0.25">
      <c r="A4" s="28" t="s">
        <v>96</v>
      </c>
      <c r="B4" s="28"/>
      <c r="C4" s="28"/>
      <c r="D4" s="28"/>
      <c r="E4" s="28"/>
      <c r="F4" s="28"/>
      <c r="G4" s="28"/>
      <c r="H4" s="28"/>
      <c r="I4" s="28"/>
      <c r="J4" s="28"/>
    </row>
    <row r="5" spans="1:10" ht="19.5" x14ac:dyDescent="0.4">
      <c r="A5" s="3"/>
      <c r="B5" s="1"/>
      <c r="C5" s="2"/>
      <c r="D5" s="1"/>
      <c r="E5" s="3"/>
      <c r="F5" s="1"/>
      <c r="G5" s="2"/>
      <c r="H5" s="2"/>
      <c r="I5" s="2"/>
      <c r="J5" s="10"/>
    </row>
    <row r="6" spans="1:10" ht="19.5" x14ac:dyDescent="0.4">
      <c r="A6" s="1" t="s">
        <v>54</v>
      </c>
      <c r="B6" s="3"/>
      <c r="D6" s="10"/>
      <c r="E6" s="10"/>
      <c r="F6" s="10"/>
      <c r="G6" s="10"/>
      <c r="H6" s="10"/>
      <c r="I6" s="6" t="s">
        <v>3</v>
      </c>
      <c r="J6" s="10"/>
    </row>
    <row r="7" spans="1:10" ht="17.25" customHeight="1" x14ac:dyDescent="0.25">
      <c r="A7" s="35" t="s">
        <v>5</v>
      </c>
      <c r="B7" s="32" t="s">
        <v>6</v>
      </c>
      <c r="C7" s="23" t="str">
        <f>ACP!C7</f>
        <v>Target 2020 - 21</v>
      </c>
      <c r="D7" s="24"/>
      <c r="E7" s="25" t="s">
        <v>8</v>
      </c>
      <c r="F7" s="26"/>
      <c r="G7" s="29" t="s">
        <v>9</v>
      </c>
      <c r="H7" s="30"/>
      <c r="I7" s="25" t="s">
        <v>10</v>
      </c>
      <c r="J7" s="31"/>
    </row>
    <row r="8" spans="1:10" ht="24" customHeight="1" x14ac:dyDescent="0.25">
      <c r="A8" s="36"/>
      <c r="B8" s="33"/>
      <c r="C8" s="24"/>
      <c r="D8" s="24"/>
      <c r="E8" s="26"/>
      <c r="F8" s="26"/>
      <c r="G8" s="30"/>
      <c r="H8" s="30"/>
      <c r="I8" s="26"/>
      <c r="J8" s="26"/>
    </row>
    <row r="9" spans="1:10" ht="15.75" x14ac:dyDescent="0.25">
      <c r="A9" s="37"/>
      <c r="B9" s="34"/>
      <c r="C9" s="12" t="s">
        <v>12</v>
      </c>
      <c r="D9" s="12" t="s">
        <v>13</v>
      </c>
      <c r="E9" s="12" t="s">
        <v>12</v>
      </c>
      <c r="F9" s="12" t="s">
        <v>13</v>
      </c>
      <c r="G9" s="12" t="s">
        <v>12</v>
      </c>
      <c r="H9" s="12" t="s">
        <v>13</v>
      </c>
      <c r="I9" s="12" t="s">
        <v>12</v>
      </c>
      <c r="J9" s="12" t="s">
        <v>13</v>
      </c>
    </row>
    <row r="10" spans="1:10" s="14" customFormat="1" x14ac:dyDescent="0.25">
      <c r="A10" s="15">
        <v>1</v>
      </c>
      <c r="B10" s="15" t="s">
        <v>14</v>
      </c>
      <c r="C10" s="15">
        <v>29642</v>
      </c>
      <c r="D10" s="15">
        <v>78219</v>
      </c>
      <c r="E10" s="15">
        <v>50415</v>
      </c>
      <c r="F10" s="15">
        <v>128942.86</v>
      </c>
      <c r="G10" s="15">
        <f t="shared" ref="G10:G43" si="0">ROUND((E10/C10)*100,2)</f>
        <v>170.08</v>
      </c>
      <c r="H10" s="16">
        <f t="shared" ref="H10:H43" si="1">ROUND((F10/D10)*100,2)</f>
        <v>164.85</v>
      </c>
      <c r="I10" s="15">
        <v>73650</v>
      </c>
      <c r="J10" s="16">
        <v>219295.59</v>
      </c>
    </row>
    <row r="11" spans="1:10" s="14" customFormat="1" x14ac:dyDescent="0.25">
      <c r="A11" s="15">
        <v>2</v>
      </c>
      <c r="B11" s="15" t="s">
        <v>15</v>
      </c>
      <c r="C11" s="15">
        <v>16458</v>
      </c>
      <c r="D11" s="15">
        <v>66406</v>
      </c>
      <c r="E11" s="15">
        <v>25861</v>
      </c>
      <c r="F11" s="15">
        <v>43080.69</v>
      </c>
      <c r="G11" s="15">
        <f t="shared" si="0"/>
        <v>157.13</v>
      </c>
      <c r="H11" s="16">
        <f t="shared" si="1"/>
        <v>64.87</v>
      </c>
      <c r="I11" s="15">
        <v>33409</v>
      </c>
      <c r="J11" s="15">
        <v>87384.44</v>
      </c>
    </row>
    <row r="12" spans="1:10" s="14" customFormat="1" x14ac:dyDescent="0.25">
      <c r="A12" s="15">
        <v>3</v>
      </c>
      <c r="B12" s="15" t="s">
        <v>16</v>
      </c>
      <c r="C12" s="15">
        <v>4549</v>
      </c>
      <c r="D12" s="15">
        <v>19382.599999999999</v>
      </c>
      <c r="E12" s="15">
        <v>54418</v>
      </c>
      <c r="F12" s="15">
        <v>56114.34</v>
      </c>
      <c r="G12" s="15">
        <f t="shared" si="0"/>
        <v>1196.26</v>
      </c>
      <c r="H12" s="16">
        <f t="shared" si="1"/>
        <v>289.51</v>
      </c>
      <c r="I12" s="15">
        <v>117066</v>
      </c>
      <c r="J12" s="15">
        <v>92198.24</v>
      </c>
    </row>
    <row r="13" spans="1:10" s="14" customFormat="1" x14ac:dyDescent="0.25">
      <c r="A13" s="15">
        <v>4</v>
      </c>
      <c r="B13" s="15" t="s">
        <v>17</v>
      </c>
      <c r="C13" s="15">
        <v>9458</v>
      </c>
      <c r="D13" s="15">
        <v>46395.7</v>
      </c>
      <c r="E13" s="15">
        <v>37963</v>
      </c>
      <c r="F13" s="15">
        <v>36695.29</v>
      </c>
      <c r="G13" s="15">
        <f t="shared" si="0"/>
        <v>401.39</v>
      </c>
      <c r="H13" s="15">
        <f t="shared" si="1"/>
        <v>79.09</v>
      </c>
      <c r="I13" s="15">
        <v>73345</v>
      </c>
      <c r="J13" s="15">
        <v>48913.09</v>
      </c>
    </row>
    <row r="14" spans="1:10" s="14" customFormat="1" x14ac:dyDescent="0.25">
      <c r="A14" s="15">
        <v>5</v>
      </c>
      <c r="B14" s="15" t="s">
        <v>18</v>
      </c>
      <c r="C14" s="15">
        <v>45197</v>
      </c>
      <c r="D14" s="15">
        <v>61367</v>
      </c>
      <c r="E14" s="15">
        <v>39022</v>
      </c>
      <c r="F14" s="15">
        <v>67310.080000000002</v>
      </c>
      <c r="G14" s="15">
        <f t="shared" si="0"/>
        <v>86.34</v>
      </c>
      <c r="H14" s="15">
        <f t="shared" si="1"/>
        <v>109.68</v>
      </c>
      <c r="I14" s="15">
        <v>71454</v>
      </c>
      <c r="J14" s="15">
        <v>144777.74</v>
      </c>
    </row>
    <row r="15" spans="1:10" s="14" customFormat="1" x14ac:dyDescent="0.25">
      <c r="A15" s="15">
        <v>6</v>
      </c>
      <c r="B15" s="15" t="s">
        <v>19</v>
      </c>
      <c r="C15" s="15">
        <v>15820</v>
      </c>
      <c r="D15" s="15">
        <v>105833</v>
      </c>
      <c r="E15" s="15">
        <v>16079</v>
      </c>
      <c r="F15" s="15">
        <v>27329.85</v>
      </c>
      <c r="G15" s="15">
        <f t="shared" si="0"/>
        <v>101.64</v>
      </c>
      <c r="H15" s="15">
        <f t="shared" si="1"/>
        <v>25.82</v>
      </c>
      <c r="I15" s="15">
        <v>37616</v>
      </c>
      <c r="J15" s="15">
        <v>59686.9</v>
      </c>
    </row>
    <row r="16" spans="1:10" s="14" customFormat="1" x14ac:dyDescent="0.25">
      <c r="A16" s="15">
        <v>7</v>
      </c>
      <c r="B16" s="15" t="s">
        <v>20</v>
      </c>
      <c r="C16" s="15">
        <v>18043</v>
      </c>
      <c r="D16" s="15">
        <v>36630</v>
      </c>
      <c r="E16" s="15">
        <v>19926</v>
      </c>
      <c r="F16" s="15">
        <v>36170.129999999997</v>
      </c>
      <c r="G16" s="15">
        <f t="shared" si="0"/>
        <v>110.44</v>
      </c>
      <c r="H16" s="15">
        <f t="shared" si="1"/>
        <v>98.74</v>
      </c>
      <c r="I16" s="15">
        <v>28798</v>
      </c>
      <c r="J16" s="15">
        <v>47696.22</v>
      </c>
    </row>
    <row r="17" spans="1:10" s="14" customFormat="1" x14ac:dyDescent="0.25">
      <c r="A17" s="15">
        <v>8</v>
      </c>
      <c r="B17" s="15" t="s">
        <v>21</v>
      </c>
      <c r="C17" s="15">
        <v>13609</v>
      </c>
      <c r="D17" s="15">
        <v>32797.26</v>
      </c>
      <c r="E17" s="15">
        <v>14899</v>
      </c>
      <c r="F17" s="15">
        <v>20134.48</v>
      </c>
      <c r="G17" s="15">
        <f t="shared" si="0"/>
        <v>109.48</v>
      </c>
      <c r="H17" s="15">
        <f t="shared" si="1"/>
        <v>61.39</v>
      </c>
      <c r="I17" s="15">
        <v>15824</v>
      </c>
      <c r="J17" s="15">
        <v>20129.240000000002</v>
      </c>
    </row>
    <row r="18" spans="1:10" s="14" customFormat="1" x14ac:dyDescent="0.25">
      <c r="A18" s="15">
        <v>9</v>
      </c>
      <c r="B18" s="15" t="s">
        <v>22</v>
      </c>
      <c r="C18" s="15">
        <v>6221</v>
      </c>
      <c r="D18" s="15">
        <v>25495.599999999999</v>
      </c>
      <c r="E18" s="15">
        <v>13281</v>
      </c>
      <c r="F18" s="15">
        <v>13082.36</v>
      </c>
      <c r="G18" s="15">
        <f t="shared" si="0"/>
        <v>213.49</v>
      </c>
      <c r="H18" s="15">
        <f t="shared" si="1"/>
        <v>51.31</v>
      </c>
      <c r="I18" s="15">
        <v>31132</v>
      </c>
      <c r="J18" s="15">
        <v>20909.21</v>
      </c>
    </row>
    <row r="19" spans="1:10" s="14" customFormat="1" x14ac:dyDescent="0.25">
      <c r="A19" s="15">
        <v>10</v>
      </c>
      <c r="B19" s="15" t="s">
        <v>23</v>
      </c>
      <c r="C19" s="15">
        <v>8433</v>
      </c>
      <c r="D19" s="15">
        <v>16739</v>
      </c>
      <c r="E19" s="15">
        <v>43202</v>
      </c>
      <c r="F19" s="15">
        <v>21549.07</v>
      </c>
      <c r="G19" s="15">
        <f t="shared" si="0"/>
        <v>512.29999999999995</v>
      </c>
      <c r="H19" s="15">
        <f t="shared" si="1"/>
        <v>128.74</v>
      </c>
      <c r="I19" s="15">
        <v>104395</v>
      </c>
      <c r="J19" s="15">
        <v>29851.41</v>
      </c>
    </row>
    <row r="20" spans="1:10" s="14" customFormat="1" x14ac:dyDescent="0.25">
      <c r="A20" s="15">
        <v>11</v>
      </c>
      <c r="B20" s="15" t="s">
        <v>24</v>
      </c>
      <c r="C20" s="15">
        <v>2492</v>
      </c>
      <c r="D20" s="15">
        <v>2821</v>
      </c>
      <c r="E20" s="15">
        <v>530</v>
      </c>
      <c r="F20" s="15">
        <v>476.52</v>
      </c>
      <c r="G20" s="15">
        <f t="shared" si="0"/>
        <v>21.27</v>
      </c>
      <c r="H20" s="15">
        <f t="shared" si="1"/>
        <v>16.89</v>
      </c>
      <c r="I20" s="15">
        <v>1805</v>
      </c>
      <c r="J20" s="15">
        <v>1251.3</v>
      </c>
    </row>
    <row r="21" spans="1:10" s="14" customFormat="1" x14ac:dyDescent="0.25">
      <c r="A21" s="15">
        <v>12</v>
      </c>
      <c r="B21" s="15" t="s">
        <v>25</v>
      </c>
      <c r="C21" s="15">
        <v>10786</v>
      </c>
      <c r="D21" s="15">
        <v>30806.39</v>
      </c>
      <c r="E21" s="15">
        <v>12028</v>
      </c>
      <c r="F21" s="15">
        <v>15842.47</v>
      </c>
      <c r="G21" s="15">
        <f t="shared" si="0"/>
        <v>111.51</v>
      </c>
      <c r="H21" s="15">
        <f t="shared" si="1"/>
        <v>51.43</v>
      </c>
      <c r="I21" s="15">
        <v>9607</v>
      </c>
      <c r="J21" s="15">
        <v>12524.5</v>
      </c>
    </row>
    <row r="22" spans="1:10" s="14" customFormat="1" x14ac:dyDescent="0.25">
      <c r="A22" s="15">
        <v>13</v>
      </c>
      <c r="B22" s="15" t="s">
        <v>26</v>
      </c>
      <c r="C22" s="15">
        <v>3742</v>
      </c>
      <c r="D22" s="15">
        <v>31527.919999999998</v>
      </c>
      <c r="E22" s="15">
        <v>27278</v>
      </c>
      <c r="F22" s="15">
        <v>37905.47</v>
      </c>
      <c r="G22" s="15">
        <f t="shared" si="0"/>
        <v>728.97</v>
      </c>
      <c r="H22" s="15">
        <f t="shared" si="1"/>
        <v>120.23</v>
      </c>
      <c r="I22" s="15">
        <v>52544</v>
      </c>
      <c r="J22" s="15">
        <v>59087.42</v>
      </c>
    </row>
    <row r="23" spans="1:10" s="14" customFormat="1" x14ac:dyDescent="0.25">
      <c r="A23" s="15">
        <v>14</v>
      </c>
      <c r="B23" s="15" t="s">
        <v>27</v>
      </c>
      <c r="C23" s="15">
        <v>36570</v>
      </c>
      <c r="D23" s="15">
        <v>62844.74</v>
      </c>
      <c r="E23" s="15">
        <v>12914</v>
      </c>
      <c r="F23" s="15">
        <v>22908.54</v>
      </c>
      <c r="G23" s="15">
        <f t="shared" si="0"/>
        <v>35.31</v>
      </c>
      <c r="H23" s="15">
        <f t="shared" si="1"/>
        <v>36.450000000000003</v>
      </c>
      <c r="I23" s="15">
        <v>13174</v>
      </c>
      <c r="J23" s="15">
        <v>22641.31</v>
      </c>
    </row>
    <row r="24" spans="1:10" s="14" customFormat="1" x14ac:dyDescent="0.25">
      <c r="A24" s="15">
        <v>15</v>
      </c>
      <c r="B24" s="15" t="s">
        <v>28</v>
      </c>
      <c r="C24" s="15">
        <v>6135</v>
      </c>
      <c r="D24" s="15">
        <v>24353.25</v>
      </c>
      <c r="E24" s="15">
        <v>12842</v>
      </c>
      <c r="F24" s="15">
        <v>25221.42</v>
      </c>
      <c r="G24" s="15">
        <f t="shared" si="0"/>
        <v>209.32</v>
      </c>
      <c r="H24" s="15">
        <f t="shared" si="1"/>
        <v>103.56</v>
      </c>
      <c r="I24" s="15">
        <v>18233</v>
      </c>
      <c r="J24" s="15">
        <v>37133.870000000003</v>
      </c>
    </row>
    <row r="25" spans="1:10" s="14" customFormat="1" x14ac:dyDescent="0.25">
      <c r="A25" s="15">
        <v>16</v>
      </c>
      <c r="B25" s="15" t="s">
        <v>29</v>
      </c>
      <c r="C25" s="15">
        <v>18404</v>
      </c>
      <c r="D25" s="15">
        <v>56789.32</v>
      </c>
      <c r="E25" s="15">
        <v>18888</v>
      </c>
      <c r="F25" s="15">
        <v>28905.24</v>
      </c>
      <c r="G25" s="15">
        <f t="shared" si="0"/>
        <v>102.63</v>
      </c>
      <c r="H25" s="15">
        <f t="shared" si="1"/>
        <v>50.9</v>
      </c>
      <c r="I25" s="15">
        <v>21594</v>
      </c>
      <c r="J25" s="15">
        <v>46290.7</v>
      </c>
    </row>
    <row r="26" spans="1:10" s="14" customFormat="1" x14ac:dyDescent="0.25">
      <c r="A26" s="15">
        <v>17</v>
      </c>
      <c r="B26" s="15" t="s">
        <v>30</v>
      </c>
      <c r="C26" s="15">
        <v>34469</v>
      </c>
      <c r="D26" s="15">
        <v>73984.179999999993</v>
      </c>
      <c r="E26" s="15">
        <v>72382</v>
      </c>
      <c r="F26" s="15">
        <v>54414.2</v>
      </c>
      <c r="G26" s="15">
        <f t="shared" si="0"/>
        <v>209.99</v>
      </c>
      <c r="H26" s="15">
        <f t="shared" si="1"/>
        <v>73.55</v>
      </c>
      <c r="I26" s="15">
        <v>151552</v>
      </c>
      <c r="J26" s="15">
        <v>76563.37</v>
      </c>
    </row>
    <row r="27" spans="1:10" s="14" customFormat="1" x14ac:dyDescent="0.25">
      <c r="A27" s="15">
        <v>18</v>
      </c>
      <c r="B27" s="15" t="s">
        <v>31</v>
      </c>
      <c r="C27" s="15">
        <v>18021</v>
      </c>
      <c r="D27" s="15">
        <v>60511</v>
      </c>
      <c r="E27" s="15">
        <v>21503</v>
      </c>
      <c r="F27" s="15">
        <v>42064.959999999999</v>
      </c>
      <c r="G27" s="15">
        <f t="shared" si="0"/>
        <v>119.32</v>
      </c>
      <c r="H27" s="15">
        <f t="shared" si="1"/>
        <v>69.52</v>
      </c>
      <c r="I27" s="15">
        <v>34886</v>
      </c>
      <c r="J27" s="15">
        <v>65373.19</v>
      </c>
    </row>
    <row r="28" spans="1:10" s="14" customFormat="1" x14ac:dyDescent="0.25">
      <c r="A28" s="15">
        <v>19</v>
      </c>
      <c r="B28" s="15" t="s">
        <v>32</v>
      </c>
      <c r="C28" s="15">
        <v>3390</v>
      </c>
      <c r="D28" s="15">
        <v>13145</v>
      </c>
      <c r="E28" s="15">
        <v>19553</v>
      </c>
      <c r="F28" s="15">
        <v>13377.87</v>
      </c>
      <c r="G28" s="15">
        <f t="shared" si="0"/>
        <v>576.78</v>
      </c>
      <c r="H28" s="15">
        <f t="shared" si="1"/>
        <v>101.77</v>
      </c>
      <c r="I28" s="15">
        <v>43024</v>
      </c>
      <c r="J28" s="15">
        <v>21370.12</v>
      </c>
    </row>
    <row r="29" spans="1:10" s="14" customFormat="1" x14ac:dyDescent="0.25">
      <c r="A29" s="15">
        <v>20</v>
      </c>
      <c r="B29" s="15" t="s">
        <v>33</v>
      </c>
      <c r="C29" s="15">
        <v>35815</v>
      </c>
      <c r="D29" s="15">
        <v>63487.78</v>
      </c>
      <c r="E29" s="15">
        <v>42511</v>
      </c>
      <c r="F29" s="15">
        <v>60455.78</v>
      </c>
      <c r="G29" s="15">
        <f t="shared" si="0"/>
        <v>118.7</v>
      </c>
      <c r="H29" s="15">
        <f t="shared" si="1"/>
        <v>95.22</v>
      </c>
      <c r="I29" s="15">
        <v>88223</v>
      </c>
      <c r="J29" s="15">
        <v>90616.43</v>
      </c>
    </row>
    <row r="30" spans="1:10" s="14" customFormat="1" x14ac:dyDescent="0.25">
      <c r="A30" s="15">
        <v>21</v>
      </c>
      <c r="B30" s="15" t="s">
        <v>34</v>
      </c>
      <c r="C30" s="15">
        <v>57705</v>
      </c>
      <c r="D30" s="15">
        <v>69584.42</v>
      </c>
      <c r="E30" s="15">
        <v>12248</v>
      </c>
      <c r="F30" s="15">
        <v>22898.66</v>
      </c>
      <c r="G30" s="15">
        <f t="shared" si="0"/>
        <v>21.23</v>
      </c>
      <c r="H30" s="15">
        <f t="shared" si="1"/>
        <v>32.909999999999997</v>
      </c>
      <c r="I30" s="15">
        <v>13417</v>
      </c>
      <c r="J30" s="15">
        <v>36374.019999999997</v>
      </c>
    </row>
    <row r="31" spans="1:10" s="14" customFormat="1" x14ac:dyDescent="0.25">
      <c r="A31" s="15">
        <v>22</v>
      </c>
      <c r="B31" s="15" t="s">
        <v>35</v>
      </c>
      <c r="C31" s="15">
        <v>10621</v>
      </c>
      <c r="D31" s="15">
        <v>22476</v>
      </c>
      <c r="E31" s="15">
        <v>8947</v>
      </c>
      <c r="F31" s="15">
        <v>10801.63</v>
      </c>
      <c r="G31" s="15">
        <f t="shared" si="0"/>
        <v>84.24</v>
      </c>
      <c r="H31" s="15">
        <f t="shared" si="1"/>
        <v>48.06</v>
      </c>
      <c r="I31" s="15">
        <v>19561</v>
      </c>
      <c r="J31" s="15">
        <v>15827.64</v>
      </c>
    </row>
    <row r="32" spans="1:10" s="14" customFormat="1" x14ac:dyDescent="0.25">
      <c r="A32" s="15">
        <v>23</v>
      </c>
      <c r="B32" s="15" t="s">
        <v>36</v>
      </c>
      <c r="C32" s="15">
        <v>15914</v>
      </c>
      <c r="D32" s="15">
        <v>34811.08</v>
      </c>
      <c r="E32" s="15">
        <v>20559</v>
      </c>
      <c r="F32" s="15">
        <v>24681.59</v>
      </c>
      <c r="G32" s="15">
        <f t="shared" si="0"/>
        <v>129.19</v>
      </c>
      <c r="H32" s="15">
        <f t="shared" si="1"/>
        <v>70.900000000000006</v>
      </c>
      <c r="I32" s="15">
        <v>36522</v>
      </c>
      <c r="J32" s="15">
        <v>44515.8</v>
      </c>
    </row>
    <row r="33" spans="1:10" s="14" customFormat="1" x14ac:dyDescent="0.25">
      <c r="A33" s="15">
        <v>24</v>
      </c>
      <c r="B33" s="15" t="s">
        <v>37</v>
      </c>
      <c r="C33" s="15">
        <v>17575</v>
      </c>
      <c r="D33" s="15">
        <v>27985.78</v>
      </c>
      <c r="E33" s="15">
        <v>36269</v>
      </c>
      <c r="F33" s="15">
        <v>22616.63</v>
      </c>
      <c r="G33" s="15">
        <f t="shared" si="0"/>
        <v>206.37</v>
      </c>
      <c r="H33" s="15">
        <f t="shared" si="1"/>
        <v>80.81</v>
      </c>
      <c r="I33" s="15">
        <v>91039</v>
      </c>
      <c r="J33" s="15">
        <v>43109.09</v>
      </c>
    </row>
    <row r="34" spans="1:10" s="14" customFormat="1" x14ac:dyDescent="0.25">
      <c r="A34" s="15">
        <v>25</v>
      </c>
      <c r="B34" s="15" t="s">
        <v>38</v>
      </c>
      <c r="C34" s="15">
        <v>24576</v>
      </c>
      <c r="D34" s="15">
        <v>47108.76</v>
      </c>
      <c r="E34" s="15">
        <v>16291</v>
      </c>
      <c r="F34" s="15">
        <v>31983.99</v>
      </c>
      <c r="G34" s="15">
        <f t="shared" si="0"/>
        <v>66.290000000000006</v>
      </c>
      <c r="H34" s="15">
        <f t="shared" si="1"/>
        <v>67.89</v>
      </c>
      <c r="I34" s="15">
        <v>23963</v>
      </c>
      <c r="J34" s="15">
        <v>36008.230000000003</v>
      </c>
    </row>
    <row r="35" spans="1:10" s="14" customFormat="1" x14ac:dyDescent="0.25">
      <c r="A35" s="15">
        <v>26</v>
      </c>
      <c r="B35" s="15" t="s">
        <v>39</v>
      </c>
      <c r="C35" s="15">
        <v>5000</v>
      </c>
      <c r="D35" s="15">
        <v>40479.21</v>
      </c>
      <c r="E35" s="15">
        <v>8018</v>
      </c>
      <c r="F35" s="15">
        <v>14925.67</v>
      </c>
      <c r="G35" s="15">
        <f t="shared" si="0"/>
        <v>160.36000000000001</v>
      </c>
      <c r="H35" s="15">
        <f t="shared" si="1"/>
        <v>36.869999999999997</v>
      </c>
      <c r="I35" s="15">
        <v>6904</v>
      </c>
      <c r="J35" s="15">
        <v>18215.78</v>
      </c>
    </row>
    <row r="36" spans="1:10" s="14" customFormat="1" x14ac:dyDescent="0.25">
      <c r="A36" s="15">
        <v>27</v>
      </c>
      <c r="B36" s="15" t="s">
        <v>40</v>
      </c>
      <c r="C36" s="15">
        <v>57448</v>
      </c>
      <c r="D36" s="15">
        <v>114677.67</v>
      </c>
      <c r="E36" s="15">
        <v>45916</v>
      </c>
      <c r="F36" s="15">
        <v>105791.67</v>
      </c>
      <c r="G36" s="15">
        <f t="shared" si="0"/>
        <v>79.930000000000007</v>
      </c>
      <c r="H36" s="15">
        <f t="shared" si="1"/>
        <v>92.25</v>
      </c>
      <c r="I36" s="15">
        <v>66631</v>
      </c>
      <c r="J36" s="15">
        <v>195618</v>
      </c>
    </row>
    <row r="37" spans="1:10" s="14" customFormat="1" x14ac:dyDescent="0.25">
      <c r="A37" s="15">
        <v>28</v>
      </c>
      <c r="B37" s="15" t="s">
        <v>41</v>
      </c>
      <c r="C37" s="15">
        <v>56448</v>
      </c>
      <c r="D37" s="15">
        <v>117768.68</v>
      </c>
      <c r="E37" s="15">
        <v>43805</v>
      </c>
      <c r="F37" s="15">
        <v>52300.39</v>
      </c>
      <c r="G37" s="15">
        <f t="shared" si="0"/>
        <v>77.599999999999994</v>
      </c>
      <c r="H37" s="15">
        <f t="shared" si="1"/>
        <v>44.41</v>
      </c>
      <c r="I37" s="15">
        <v>94240</v>
      </c>
      <c r="J37" s="15">
        <v>117849.58</v>
      </c>
    </row>
    <row r="38" spans="1:10" s="14" customFormat="1" x14ac:dyDescent="0.25">
      <c r="A38" s="15">
        <v>29</v>
      </c>
      <c r="B38" s="15" t="s">
        <v>42</v>
      </c>
      <c r="C38" s="15">
        <v>70682</v>
      </c>
      <c r="D38" s="15">
        <v>114333</v>
      </c>
      <c r="E38" s="15">
        <v>42617</v>
      </c>
      <c r="F38" s="15">
        <v>104736.31</v>
      </c>
      <c r="G38" s="15">
        <f t="shared" si="0"/>
        <v>60.29</v>
      </c>
      <c r="H38" s="15">
        <f t="shared" si="1"/>
        <v>91.61</v>
      </c>
      <c r="I38" s="15">
        <v>65424</v>
      </c>
      <c r="J38" s="15">
        <v>220722.84</v>
      </c>
    </row>
    <row r="39" spans="1:10" s="14" customFormat="1" x14ac:dyDescent="0.25">
      <c r="A39" s="15">
        <v>30</v>
      </c>
      <c r="B39" s="15" t="s">
        <v>43</v>
      </c>
      <c r="C39" s="15">
        <v>61988</v>
      </c>
      <c r="D39" s="15">
        <v>137700</v>
      </c>
      <c r="E39" s="15">
        <v>24561</v>
      </c>
      <c r="F39" s="15">
        <v>31674.02</v>
      </c>
      <c r="G39" s="15">
        <f t="shared" si="0"/>
        <v>39.619999999999997</v>
      </c>
      <c r="H39" s="15">
        <f t="shared" si="1"/>
        <v>23</v>
      </c>
      <c r="I39" s="15">
        <v>33528</v>
      </c>
      <c r="J39" s="15">
        <v>55092</v>
      </c>
    </row>
    <row r="40" spans="1:10" s="14" customFormat="1" x14ac:dyDescent="0.25">
      <c r="A40" s="15">
        <v>31</v>
      </c>
      <c r="B40" s="15" t="s">
        <v>44</v>
      </c>
      <c r="C40" s="15">
        <v>3040</v>
      </c>
      <c r="D40" s="15">
        <v>11970.76</v>
      </c>
      <c r="E40" s="15">
        <v>8540</v>
      </c>
      <c r="F40" s="15">
        <v>9528.76</v>
      </c>
      <c r="G40" s="15">
        <f t="shared" si="0"/>
        <v>280.92</v>
      </c>
      <c r="H40" s="15">
        <f t="shared" si="1"/>
        <v>79.599999999999994</v>
      </c>
      <c r="I40" s="15">
        <v>17019</v>
      </c>
      <c r="J40" s="15">
        <v>27088.99</v>
      </c>
    </row>
    <row r="41" spans="1:10" s="14" customFormat="1" x14ac:dyDescent="0.25">
      <c r="A41" s="15">
        <v>32</v>
      </c>
      <c r="B41" s="15" t="s">
        <v>45</v>
      </c>
      <c r="C41" s="15">
        <v>61420</v>
      </c>
      <c r="D41" s="15">
        <v>61030</v>
      </c>
      <c r="E41" s="15">
        <v>47146</v>
      </c>
      <c r="F41" s="15">
        <v>63816.24</v>
      </c>
      <c r="G41" s="15">
        <f t="shared" si="0"/>
        <v>76.760000000000005</v>
      </c>
      <c r="H41" s="15">
        <f t="shared" si="1"/>
        <v>104.57</v>
      </c>
      <c r="I41" s="15">
        <v>116004</v>
      </c>
      <c r="J41" s="15">
        <v>112352.08</v>
      </c>
    </row>
    <row r="42" spans="1:10" s="14" customFormat="1" x14ac:dyDescent="0.25">
      <c r="A42" s="15">
        <v>33</v>
      </c>
      <c r="B42" s="15" t="s">
        <v>46</v>
      </c>
      <c r="C42" s="15">
        <v>12037</v>
      </c>
      <c r="D42" s="15">
        <v>26792</v>
      </c>
      <c r="E42" s="15">
        <v>17317</v>
      </c>
      <c r="F42" s="15">
        <v>20808.54</v>
      </c>
      <c r="G42" s="15">
        <f t="shared" si="0"/>
        <v>143.86000000000001</v>
      </c>
      <c r="H42" s="15">
        <f t="shared" si="1"/>
        <v>77.67</v>
      </c>
      <c r="I42" s="15">
        <v>31909</v>
      </c>
      <c r="J42" s="15">
        <v>46395.43</v>
      </c>
    </row>
    <row r="43" spans="1:10" s="14" customFormat="1" ht="18.75" x14ac:dyDescent="0.4">
      <c r="A43" s="21" t="s">
        <v>47</v>
      </c>
      <c r="B43" s="22"/>
      <c r="C43" s="17">
        <f>SUM(C10:C42)</f>
        <v>791708</v>
      </c>
      <c r="D43" s="17">
        <f>SUM(D10:D42)</f>
        <v>1736253.0999999999</v>
      </c>
      <c r="E43" s="17">
        <f>SUM(E10:E42)</f>
        <v>887729</v>
      </c>
      <c r="F43" s="17">
        <f>SUM(F10:F42)</f>
        <v>1268545.7200000002</v>
      </c>
      <c r="G43" s="20">
        <f t="shared" si="0"/>
        <v>112.13</v>
      </c>
      <c r="H43" s="17">
        <f t="shared" si="1"/>
        <v>73.06</v>
      </c>
      <c r="I43" s="17">
        <f>SUM(I10:I42)</f>
        <v>1637492</v>
      </c>
      <c r="J43" s="17">
        <f>SUM(J10:J42)</f>
        <v>2172863.7700000005</v>
      </c>
    </row>
    <row r="44" spans="1:10" s="14" customFormat="1" x14ac:dyDescent="0.25">
      <c r="A44" s="15"/>
      <c r="B44" s="15" t="s">
        <v>48</v>
      </c>
      <c r="C44" s="15"/>
      <c r="D44" s="15"/>
      <c r="E44" s="15"/>
      <c r="F44" s="15"/>
      <c r="G44" s="15"/>
      <c r="H44" s="15"/>
      <c r="I44" s="15"/>
      <c r="J44" s="15"/>
    </row>
  </sheetData>
  <mergeCells count="10">
    <mergeCell ref="A43:B43"/>
    <mergeCell ref="A1:J1"/>
    <mergeCell ref="A3:J3"/>
    <mergeCell ref="A4:J4"/>
    <mergeCell ref="C7:D8"/>
    <mergeCell ref="E7:F8"/>
    <mergeCell ref="G7:H8"/>
    <mergeCell ref="I7:J8"/>
    <mergeCell ref="A7:A9"/>
    <mergeCell ref="B7:B9"/>
  </mergeCells>
  <printOptions horizontalCentered="1" verticalCentered="1"/>
  <pageMargins left="0.78740157480314965" right="0.78740157480314965" top="0.59055118110236227" bottom="0.59055118110236227" header="0" footer="0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view="pageBreakPreview" topLeftCell="A21" zoomScale="90" zoomScaleSheetLayoutView="90" workbookViewId="0">
      <selection activeCell="M3" sqref="M3"/>
    </sheetView>
  </sheetViews>
  <sheetFormatPr defaultRowHeight="15" x14ac:dyDescent="0.25"/>
  <cols>
    <col min="1" max="1" width="6.28515625" style="9" customWidth="1"/>
    <col min="2" max="2" width="21" style="9" customWidth="1"/>
    <col min="3" max="3" width="11.7109375" style="9" customWidth="1"/>
    <col min="4" max="4" width="13.28515625" style="9" customWidth="1"/>
    <col min="5" max="5" width="11.7109375" style="9" customWidth="1"/>
    <col min="6" max="6" width="13.42578125" style="9" customWidth="1"/>
    <col min="7" max="7" width="10.28515625" style="9" customWidth="1"/>
    <col min="8" max="8" width="10" style="9" customWidth="1"/>
    <col min="9" max="9" width="12" style="9" customWidth="1"/>
    <col min="10" max="10" width="13" style="9" customWidth="1"/>
    <col min="11" max="13" width="9.140625" style="9" customWidth="1"/>
    <col min="14" max="16384" width="9.140625" style="9"/>
  </cols>
  <sheetData>
    <row r="1" spans="1:10" ht="27" customHeight="1" x14ac:dyDescent="0.5">
      <c r="A1" s="27" t="s">
        <v>55</v>
      </c>
      <c r="B1" s="27"/>
      <c r="C1" s="27"/>
      <c r="D1" s="27"/>
      <c r="E1" s="27"/>
      <c r="F1" s="27"/>
      <c r="G1" s="27"/>
      <c r="H1" s="27"/>
      <c r="I1" s="27"/>
      <c r="J1" s="27"/>
    </row>
    <row r="3" spans="1:10" ht="19.5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ht="19.5" x14ac:dyDescent="0.25">
      <c r="A4" s="28" t="s">
        <v>98</v>
      </c>
      <c r="B4" s="28"/>
      <c r="C4" s="28"/>
      <c r="D4" s="28"/>
      <c r="E4" s="28"/>
      <c r="F4" s="28"/>
      <c r="G4" s="28"/>
      <c r="H4" s="28"/>
      <c r="I4" s="28"/>
      <c r="J4" s="28"/>
    </row>
    <row r="5" spans="1:10" ht="19.5" x14ac:dyDescent="0.4">
      <c r="A5" s="3"/>
      <c r="B5" s="1"/>
      <c r="C5" s="2"/>
      <c r="D5" s="1"/>
      <c r="E5" s="3"/>
      <c r="F5" s="1"/>
      <c r="G5" s="2"/>
      <c r="H5" s="2"/>
      <c r="I5" s="2"/>
      <c r="J5" s="10"/>
    </row>
    <row r="6" spans="1:10" ht="19.5" x14ac:dyDescent="0.4">
      <c r="A6" s="1" t="s">
        <v>56</v>
      </c>
      <c r="B6" s="3"/>
      <c r="D6" s="10"/>
      <c r="E6" s="10"/>
      <c r="F6" s="10"/>
      <c r="G6" s="10"/>
      <c r="H6" s="10"/>
      <c r="I6" s="6" t="s">
        <v>3</v>
      </c>
      <c r="J6" s="10"/>
    </row>
    <row r="7" spans="1:10" ht="24" customHeight="1" x14ac:dyDescent="0.25">
      <c r="A7" s="35" t="s">
        <v>5</v>
      </c>
      <c r="B7" s="32" t="s">
        <v>6</v>
      </c>
      <c r="C7" s="23" t="str">
        <f>ACP!C7</f>
        <v>Target 2020 - 21</v>
      </c>
      <c r="D7" s="24"/>
      <c r="E7" s="25" t="s">
        <v>8</v>
      </c>
      <c r="F7" s="26"/>
      <c r="G7" s="29" t="s">
        <v>9</v>
      </c>
      <c r="H7" s="30"/>
      <c r="I7" s="25" t="s">
        <v>10</v>
      </c>
      <c r="J7" s="31"/>
    </row>
    <row r="8" spans="1:10" ht="30" customHeight="1" x14ac:dyDescent="0.25">
      <c r="A8" s="36"/>
      <c r="B8" s="33"/>
      <c r="C8" s="24"/>
      <c r="D8" s="24"/>
      <c r="E8" s="26"/>
      <c r="F8" s="26"/>
      <c r="G8" s="30"/>
      <c r="H8" s="30"/>
      <c r="I8" s="26"/>
      <c r="J8" s="26"/>
    </row>
    <row r="9" spans="1:10" ht="20.25" customHeight="1" x14ac:dyDescent="0.25">
      <c r="A9" s="37"/>
      <c r="B9" s="34"/>
      <c r="C9" s="12" t="s">
        <v>12</v>
      </c>
      <c r="D9" s="12" t="s">
        <v>13</v>
      </c>
      <c r="E9" s="12" t="s">
        <v>12</v>
      </c>
      <c r="F9" s="12" t="s">
        <v>13</v>
      </c>
      <c r="G9" s="12" t="s">
        <v>12</v>
      </c>
      <c r="H9" s="12" t="s">
        <v>13</v>
      </c>
      <c r="I9" s="12" t="s">
        <v>12</v>
      </c>
      <c r="J9" s="12" t="s">
        <v>13</v>
      </c>
    </row>
    <row r="10" spans="1:10" s="14" customFormat="1" x14ac:dyDescent="0.25">
      <c r="A10" s="15">
        <v>1</v>
      </c>
      <c r="B10" s="15" t="s">
        <v>14</v>
      </c>
      <c r="C10" s="18">
        <v>51328</v>
      </c>
      <c r="D10" s="18">
        <v>217220</v>
      </c>
      <c r="E10" s="18">
        <v>36814</v>
      </c>
      <c r="F10" s="18">
        <v>305446.21000000002</v>
      </c>
      <c r="G10" s="16">
        <f t="shared" ref="G10:G43" si="0">ROUND((E10/C10)*100,2)</f>
        <v>71.72</v>
      </c>
      <c r="H10" s="16">
        <f t="shared" ref="H10:H43" si="1">ROUND((F10/D10)*100,2)</f>
        <v>140.62</v>
      </c>
      <c r="I10" s="18">
        <v>40124</v>
      </c>
      <c r="J10" s="18">
        <v>476107.76</v>
      </c>
    </row>
    <row r="11" spans="1:10" s="14" customFormat="1" x14ac:dyDescent="0.25">
      <c r="A11" s="15">
        <v>2</v>
      </c>
      <c r="B11" s="15" t="s">
        <v>15</v>
      </c>
      <c r="C11" s="18">
        <v>4337</v>
      </c>
      <c r="D11" s="18">
        <v>20881</v>
      </c>
      <c r="E11" s="18">
        <v>2295</v>
      </c>
      <c r="F11" s="18">
        <v>61005.86</v>
      </c>
      <c r="G11" s="16">
        <f t="shared" si="0"/>
        <v>52.92</v>
      </c>
      <c r="H11" s="16">
        <f t="shared" si="1"/>
        <v>292.16000000000003</v>
      </c>
      <c r="I11" s="18">
        <v>4247</v>
      </c>
      <c r="J11" s="18">
        <v>37127.58</v>
      </c>
    </row>
    <row r="12" spans="1:10" s="14" customFormat="1" x14ac:dyDescent="0.25">
      <c r="A12" s="15">
        <v>3</v>
      </c>
      <c r="B12" s="15" t="s">
        <v>16</v>
      </c>
      <c r="C12" s="18">
        <v>29780</v>
      </c>
      <c r="D12" s="18">
        <v>69555.09</v>
      </c>
      <c r="E12" s="18">
        <v>12359</v>
      </c>
      <c r="F12" s="18">
        <v>71160.740000000005</v>
      </c>
      <c r="G12" s="16">
        <f t="shared" si="0"/>
        <v>41.5</v>
      </c>
      <c r="H12" s="16">
        <f t="shared" si="1"/>
        <v>102.31</v>
      </c>
      <c r="I12" s="18">
        <v>20475</v>
      </c>
      <c r="J12" s="18">
        <v>59791.8</v>
      </c>
    </row>
    <row r="13" spans="1:10" s="14" customFormat="1" x14ac:dyDescent="0.25">
      <c r="A13" s="15">
        <v>4</v>
      </c>
      <c r="B13" s="15" t="s">
        <v>17</v>
      </c>
      <c r="C13" s="18">
        <v>16607</v>
      </c>
      <c r="D13" s="18">
        <v>32839.26</v>
      </c>
      <c r="E13" s="18">
        <v>2426</v>
      </c>
      <c r="F13" s="18">
        <v>4681.92</v>
      </c>
      <c r="G13" s="16">
        <f t="shared" si="0"/>
        <v>14.61</v>
      </c>
      <c r="H13" s="16">
        <f t="shared" si="1"/>
        <v>14.26</v>
      </c>
      <c r="I13" s="18">
        <v>3929</v>
      </c>
      <c r="J13" s="18">
        <v>14096.31</v>
      </c>
    </row>
    <row r="14" spans="1:10" s="14" customFormat="1" x14ac:dyDescent="0.25">
      <c r="A14" s="15">
        <v>5</v>
      </c>
      <c r="B14" s="15" t="s">
        <v>18</v>
      </c>
      <c r="C14" s="18">
        <v>43398</v>
      </c>
      <c r="D14" s="18">
        <v>211072</v>
      </c>
      <c r="E14" s="18">
        <v>2452</v>
      </c>
      <c r="F14" s="18">
        <v>55831.38</v>
      </c>
      <c r="G14" s="16">
        <f t="shared" si="0"/>
        <v>5.65</v>
      </c>
      <c r="H14" s="16">
        <f t="shared" si="1"/>
        <v>26.45</v>
      </c>
      <c r="I14" s="18">
        <v>5426</v>
      </c>
      <c r="J14" s="18">
        <v>78241.009999999995</v>
      </c>
    </row>
    <row r="15" spans="1:10" s="14" customFormat="1" x14ac:dyDescent="0.25">
      <c r="A15" s="15">
        <v>6</v>
      </c>
      <c r="B15" s="15" t="s">
        <v>19</v>
      </c>
      <c r="C15" s="18">
        <v>0</v>
      </c>
      <c r="D15" s="18">
        <v>0</v>
      </c>
      <c r="E15" s="18">
        <v>937</v>
      </c>
      <c r="F15" s="18">
        <v>23654.26</v>
      </c>
      <c r="G15" s="16">
        <v>0</v>
      </c>
      <c r="H15" s="16">
        <v>0</v>
      </c>
      <c r="I15" s="18">
        <v>2062</v>
      </c>
      <c r="J15" s="18">
        <v>20646.98</v>
      </c>
    </row>
    <row r="16" spans="1:10" s="14" customFormat="1" x14ac:dyDescent="0.25">
      <c r="A16" s="15">
        <v>7</v>
      </c>
      <c r="B16" s="15" t="s">
        <v>20</v>
      </c>
      <c r="C16" s="18">
        <v>19247</v>
      </c>
      <c r="D16" s="18">
        <v>47170</v>
      </c>
      <c r="E16" s="18">
        <v>2404</v>
      </c>
      <c r="F16" s="18">
        <v>75650.92</v>
      </c>
      <c r="G16" s="16">
        <f t="shared" si="0"/>
        <v>12.49</v>
      </c>
      <c r="H16" s="16">
        <f t="shared" si="1"/>
        <v>160.38</v>
      </c>
      <c r="I16" s="18">
        <v>5972</v>
      </c>
      <c r="J16" s="18">
        <v>44106.51</v>
      </c>
    </row>
    <row r="17" spans="1:10" s="14" customFormat="1" x14ac:dyDescent="0.25">
      <c r="A17" s="15">
        <v>8</v>
      </c>
      <c r="B17" s="15" t="s">
        <v>21</v>
      </c>
      <c r="C17" s="18">
        <v>16633</v>
      </c>
      <c r="D17" s="18">
        <v>77201.19</v>
      </c>
      <c r="E17" s="18">
        <v>4047</v>
      </c>
      <c r="F17" s="18">
        <v>17302.13</v>
      </c>
      <c r="G17" s="16">
        <f t="shared" si="0"/>
        <v>24.33</v>
      </c>
      <c r="H17" s="16">
        <f t="shared" si="1"/>
        <v>22.41</v>
      </c>
      <c r="I17" s="18">
        <v>5513</v>
      </c>
      <c r="J17" s="18">
        <v>36669</v>
      </c>
    </row>
    <row r="18" spans="1:10" s="14" customFormat="1" x14ac:dyDescent="0.25">
      <c r="A18" s="15">
        <v>9</v>
      </c>
      <c r="B18" s="15" t="s">
        <v>22</v>
      </c>
      <c r="C18" s="18">
        <v>842</v>
      </c>
      <c r="D18" s="18">
        <v>10000</v>
      </c>
      <c r="E18" s="18">
        <v>2391</v>
      </c>
      <c r="F18" s="18">
        <v>20316.77</v>
      </c>
      <c r="G18" s="16">
        <f t="shared" si="0"/>
        <v>283.97000000000003</v>
      </c>
      <c r="H18" s="16">
        <f t="shared" si="1"/>
        <v>203.17</v>
      </c>
      <c r="I18" s="18">
        <v>2684</v>
      </c>
      <c r="J18" s="18">
        <v>6828.56</v>
      </c>
    </row>
    <row r="19" spans="1:10" s="14" customFormat="1" x14ac:dyDescent="0.25">
      <c r="A19" s="15">
        <v>10</v>
      </c>
      <c r="B19" s="15" t="s">
        <v>23</v>
      </c>
      <c r="C19" s="18">
        <v>0</v>
      </c>
      <c r="D19" s="18">
        <v>0</v>
      </c>
      <c r="E19" s="18">
        <v>609</v>
      </c>
      <c r="F19" s="18">
        <v>16338.17</v>
      </c>
      <c r="G19" s="16">
        <v>0</v>
      </c>
      <c r="H19" s="16">
        <v>0</v>
      </c>
      <c r="I19" s="18">
        <v>1387</v>
      </c>
      <c r="J19" s="18">
        <v>9544.32</v>
      </c>
    </row>
    <row r="20" spans="1:10" s="14" customFormat="1" x14ac:dyDescent="0.25">
      <c r="A20" s="15">
        <v>11</v>
      </c>
      <c r="B20" s="15" t="s">
        <v>24</v>
      </c>
      <c r="C20" s="18">
        <v>263</v>
      </c>
      <c r="D20" s="18">
        <v>479</v>
      </c>
      <c r="E20" s="18">
        <v>95</v>
      </c>
      <c r="F20" s="18">
        <v>1593.28</v>
      </c>
      <c r="G20" s="16">
        <f t="shared" si="0"/>
        <v>36.119999999999997</v>
      </c>
      <c r="H20" s="16">
        <f t="shared" si="1"/>
        <v>332.63</v>
      </c>
      <c r="I20" s="18">
        <v>100</v>
      </c>
      <c r="J20" s="18">
        <v>128.63999999999999</v>
      </c>
    </row>
    <row r="21" spans="1:10" s="14" customFormat="1" x14ac:dyDescent="0.25">
      <c r="A21" s="15">
        <v>12</v>
      </c>
      <c r="B21" s="15" t="s">
        <v>25</v>
      </c>
      <c r="C21" s="18">
        <v>2508</v>
      </c>
      <c r="D21" s="18">
        <v>7292.86</v>
      </c>
      <c r="E21" s="18">
        <v>1411</v>
      </c>
      <c r="F21" s="18">
        <v>9301.81</v>
      </c>
      <c r="G21" s="16">
        <f t="shared" si="0"/>
        <v>56.26</v>
      </c>
      <c r="H21" s="16">
        <f t="shared" si="1"/>
        <v>127.55</v>
      </c>
      <c r="I21" s="18">
        <v>2852</v>
      </c>
      <c r="J21" s="18">
        <v>4598.41</v>
      </c>
    </row>
    <row r="22" spans="1:10" s="14" customFormat="1" x14ac:dyDescent="0.25">
      <c r="A22" s="15">
        <v>13</v>
      </c>
      <c r="B22" s="15" t="s">
        <v>26</v>
      </c>
      <c r="C22" s="18">
        <v>4433</v>
      </c>
      <c r="D22" s="18">
        <v>54066.400000000001</v>
      </c>
      <c r="E22" s="18">
        <v>7274</v>
      </c>
      <c r="F22" s="18">
        <v>39531.15</v>
      </c>
      <c r="G22" s="16">
        <f t="shared" si="0"/>
        <v>164.09</v>
      </c>
      <c r="H22" s="16">
        <f t="shared" si="1"/>
        <v>73.12</v>
      </c>
      <c r="I22" s="18">
        <v>10346</v>
      </c>
      <c r="J22" s="18">
        <v>41041.07</v>
      </c>
    </row>
    <row r="23" spans="1:10" s="14" customFormat="1" x14ac:dyDescent="0.25">
      <c r="A23" s="15">
        <v>14</v>
      </c>
      <c r="B23" s="15" t="s">
        <v>27</v>
      </c>
      <c r="C23" s="18">
        <v>0</v>
      </c>
      <c r="D23" s="18">
        <v>0</v>
      </c>
      <c r="E23" s="18">
        <v>1416</v>
      </c>
      <c r="F23" s="18">
        <v>67703.64</v>
      </c>
      <c r="G23" s="16">
        <v>0</v>
      </c>
      <c r="H23" s="16">
        <v>0</v>
      </c>
      <c r="I23" s="18">
        <v>3225</v>
      </c>
      <c r="J23" s="18">
        <v>37589.81</v>
      </c>
    </row>
    <row r="24" spans="1:10" s="14" customFormat="1" x14ac:dyDescent="0.25">
      <c r="A24" s="15">
        <v>15</v>
      </c>
      <c r="B24" s="15" t="s">
        <v>28</v>
      </c>
      <c r="C24" s="18">
        <v>6096</v>
      </c>
      <c r="D24" s="18">
        <v>14430.52</v>
      </c>
      <c r="E24" s="18">
        <v>1773</v>
      </c>
      <c r="F24" s="18">
        <v>36322.080000000002</v>
      </c>
      <c r="G24" s="16">
        <f t="shared" si="0"/>
        <v>29.08</v>
      </c>
      <c r="H24" s="16">
        <f t="shared" si="1"/>
        <v>251.7</v>
      </c>
      <c r="I24" s="18">
        <v>3820</v>
      </c>
      <c r="J24" s="18">
        <v>22948.47</v>
      </c>
    </row>
    <row r="25" spans="1:10" s="14" customFormat="1" x14ac:dyDescent="0.25">
      <c r="A25" s="15">
        <v>16</v>
      </c>
      <c r="B25" s="15" t="s">
        <v>29</v>
      </c>
      <c r="C25" s="18">
        <v>4339</v>
      </c>
      <c r="D25" s="18">
        <v>16734.689999999999</v>
      </c>
      <c r="E25" s="18">
        <v>1650</v>
      </c>
      <c r="F25" s="18">
        <v>86567.8</v>
      </c>
      <c r="G25" s="16">
        <f t="shared" si="0"/>
        <v>38.03</v>
      </c>
      <c r="H25" s="16">
        <f t="shared" si="1"/>
        <v>517.29999999999995</v>
      </c>
      <c r="I25" s="18">
        <v>3626</v>
      </c>
      <c r="J25" s="18">
        <v>66839.960000000006</v>
      </c>
    </row>
    <row r="26" spans="1:10" s="14" customFormat="1" x14ac:dyDescent="0.25">
      <c r="A26" s="15">
        <v>17</v>
      </c>
      <c r="B26" s="15" t="s">
        <v>30</v>
      </c>
      <c r="C26" s="18">
        <v>0</v>
      </c>
      <c r="D26" s="18">
        <v>0</v>
      </c>
      <c r="E26" s="18">
        <v>3094</v>
      </c>
      <c r="F26" s="18">
        <v>17935.71</v>
      </c>
      <c r="G26" s="16">
        <v>0</v>
      </c>
      <c r="H26" s="16">
        <v>0</v>
      </c>
      <c r="I26" s="18">
        <v>10346</v>
      </c>
      <c r="J26" s="18">
        <v>31025.45</v>
      </c>
    </row>
    <row r="27" spans="1:10" s="14" customFormat="1" x14ac:dyDescent="0.25">
      <c r="A27" s="15">
        <v>18</v>
      </c>
      <c r="B27" s="15" t="s">
        <v>31</v>
      </c>
      <c r="C27" s="18">
        <v>3237</v>
      </c>
      <c r="D27" s="18">
        <v>5097</v>
      </c>
      <c r="E27" s="18">
        <v>1406</v>
      </c>
      <c r="F27" s="18">
        <v>22723.81</v>
      </c>
      <c r="G27" s="16">
        <f t="shared" si="0"/>
        <v>43.44</v>
      </c>
      <c r="H27" s="16">
        <f t="shared" si="1"/>
        <v>445.83</v>
      </c>
      <c r="I27" s="18">
        <v>3978</v>
      </c>
      <c r="J27" s="18">
        <v>45451.75</v>
      </c>
    </row>
    <row r="28" spans="1:10" s="14" customFormat="1" x14ac:dyDescent="0.25">
      <c r="A28" s="15">
        <v>19</v>
      </c>
      <c r="B28" s="15" t="s">
        <v>32</v>
      </c>
      <c r="C28" s="18">
        <v>940</v>
      </c>
      <c r="D28" s="18">
        <v>2410</v>
      </c>
      <c r="E28" s="18">
        <v>678</v>
      </c>
      <c r="F28" s="18">
        <v>11102.27</v>
      </c>
      <c r="G28" s="16">
        <f t="shared" si="0"/>
        <v>72.13</v>
      </c>
      <c r="H28" s="16">
        <f t="shared" si="1"/>
        <v>460.68</v>
      </c>
      <c r="I28" s="18">
        <v>1564</v>
      </c>
      <c r="J28" s="18">
        <v>3325.27</v>
      </c>
    </row>
    <row r="29" spans="1:10" s="14" customFormat="1" x14ac:dyDescent="0.25">
      <c r="A29" s="15">
        <v>20</v>
      </c>
      <c r="B29" s="15" t="s">
        <v>33</v>
      </c>
      <c r="C29" s="18">
        <v>13758</v>
      </c>
      <c r="D29" s="18">
        <v>74418.53</v>
      </c>
      <c r="E29" s="18">
        <v>7083</v>
      </c>
      <c r="F29" s="18">
        <v>174158.31</v>
      </c>
      <c r="G29" s="16">
        <f t="shared" si="0"/>
        <v>51.48</v>
      </c>
      <c r="H29" s="16">
        <f t="shared" si="1"/>
        <v>234.03</v>
      </c>
      <c r="I29" s="18">
        <v>11179</v>
      </c>
      <c r="J29" s="18">
        <v>140187.87</v>
      </c>
    </row>
    <row r="30" spans="1:10" s="14" customFormat="1" x14ac:dyDescent="0.25">
      <c r="A30" s="15">
        <v>21</v>
      </c>
      <c r="B30" s="15" t="s">
        <v>34</v>
      </c>
      <c r="C30" s="18">
        <v>46482</v>
      </c>
      <c r="D30" s="18">
        <v>59392.800000000003</v>
      </c>
      <c r="E30" s="18">
        <v>3963</v>
      </c>
      <c r="F30" s="18">
        <v>35807.760000000002</v>
      </c>
      <c r="G30" s="16">
        <f t="shared" si="0"/>
        <v>8.5299999999999994</v>
      </c>
      <c r="H30" s="16">
        <f t="shared" si="1"/>
        <v>60.29</v>
      </c>
      <c r="I30" s="18">
        <v>10131</v>
      </c>
      <c r="J30" s="18">
        <v>83463.45</v>
      </c>
    </row>
    <row r="31" spans="1:10" s="14" customFormat="1" x14ac:dyDescent="0.25">
      <c r="A31" s="15">
        <v>22</v>
      </c>
      <c r="B31" s="15" t="s">
        <v>35</v>
      </c>
      <c r="C31" s="18">
        <v>0</v>
      </c>
      <c r="D31" s="18">
        <v>0</v>
      </c>
      <c r="E31" s="18">
        <v>1151</v>
      </c>
      <c r="F31" s="18">
        <v>10020.129999999999</v>
      </c>
      <c r="G31" s="16">
        <v>0</v>
      </c>
      <c r="H31" s="16">
        <v>0</v>
      </c>
      <c r="I31" s="18">
        <v>1946</v>
      </c>
      <c r="J31" s="18">
        <v>4005.79</v>
      </c>
    </row>
    <row r="32" spans="1:10" s="14" customFormat="1" x14ac:dyDescent="0.25">
      <c r="A32" s="15">
        <v>23</v>
      </c>
      <c r="B32" s="15" t="s">
        <v>36</v>
      </c>
      <c r="C32" s="18">
        <v>5995</v>
      </c>
      <c r="D32" s="18">
        <v>11233.46</v>
      </c>
      <c r="E32" s="18">
        <v>1780</v>
      </c>
      <c r="F32" s="18">
        <v>35604.81</v>
      </c>
      <c r="G32" s="16">
        <f t="shared" si="0"/>
        <v>29.69</v>
      </c>
      <c r="H32" s="16">
        <f t="shared" si="1"/>
        <v>316.95</v>
      </c>
      <c r="I32" s="18">
        <v>2835</v>
      </c>
      <c r="J32" s="18">
        <v>17387.61</v>
      </c>
    </row>
    <row r="33" spans="1:10" s="14" customFormat="1" x14ac:dyDescent="0.25">
      <c r="A33" s="15">
        <v>24</v>
      </c>
      <c r="B33" s="15" t="s">
        <v>37</v>
      </c>
      <c r="C33" s="18">
        <v>0</v>
      </c>
      <c r="D33" s="18">
        <v>0</v>
      </c>
      <c r="E33" s="18">
        <v>1583</v>
      </c>
      <c r="F33" s="18">
        <v>12576.35</v>
      </c>
      <c r="G33" s="16">
        <v>0</v>
      </c>
      <c r="H33" s="16">
        <v>0</v>
      </c>
      <c r="I33" s="18">
        <v>2424</v>
      </c>
      <c r="J33" s="18">
        <v>7514.73</v>
      </c>
    </row>
    <row r="34" spans="1:10" s="14" customFormat="1" x14ac:dyDescent="0.25">
      <c r="A34" s="15">
        <v>25</v>
      </c>
      <c r="B34" s="15" t="s">
        <v>38</v>
      </c>
      <c r="C34" s="18">
        <v>3110</v>
      </c>
      <c r="D34" s="18">
        <v>25188.560000000001</v>
      </c>
      <c r="E34" s="18">
        <v>1286</v>
      </c>
      <c r="F34" s="18">
        <v>14150.05</v>
      </c>
      <c r="G34" s="16">
        <f t="shared" si="0"/>
        <v>41.35</v>
      </c>
      <c r="H34" s="16">
        <f t="shared" si="1"/>
        <v>56.18</v>
      </c>
      <c r="I34" s="18">
        <v>4662</v>
      </c>
      <c r="J34" s="18">
        <v>29922.49</v>
      </c>
    </row>
    <row r="35" spans="1:10" s="14" customFormat="1" x14ac:dyDescent="0.25">
      <c r="A35" s="15">
        <v>26</v>
      </c>
      <c r="B35" s="15" t="s">
        <v>39</v>
      </c>
      <c r="C35" s="18">
        <v>3725</v>
      </c>
      <c r="D35" s="18">
        <v>26554</v>
      </c>
      <c r="E35" s="18">
        <v>467</v>
      </c>
      <c r="F35" s="18">
        <v>32124.14</v>
      </c>
      <c r="G35" s="16">
        <f t="shared" si="0"/>
        <v>12.54</v>
      </c>
      <c r="H35" s="16">
        <f t="shared" si="1"/>
        <v>120.98</v>
      </c>
      <c r="I35" s="18">
        <v>1206</v>
      </c>
      <c r="J35" s="18">
        <v>10029.89</v>
      </c>
    </row>
    <row r="36" spans="1:10" s="14" customFormat="1" x14ac:dyDescent="0.25">
      <c r="A36" s="15">
        <v>27</v>
      </c>
      <c r="B36" s="15" t="s">
        <v>40</v>
      </c>
      <c r="C36" s="18">
        <v>38636</v>
      </c>
      <c r="D36" s="18">
        <v>77510.69</v>
      </c>
      <c r="E36" s="18">
        <v>8921</v>
      </c>
      <c r="F36" s="18">
        <v>193951.8</v>
      </c>
      <c r="G36" s="16">
        <f t="shared" si="0"/>
        <v>23.09</v>
      </c>
      <c r="H36" s="16">
        <f t="shared" si="1"/>
        <v>250.23</v>
      </c>
      <c r="I36" s="18">
        <v>26969</v>
      </c>
      <c r="J36" s="18">
        <v>300016.24</v>
      </c>
    </row>
    <row r="37" spans="1:10" s="14" customFormat="1" x14ac:dyDescent="0.25">
      <c r="A37" s="15">
        <v>28</v>
      </c>
      <c r="B37" s="15" t="s">
        <v>41</v>
      </c>
      <c r="C37" s="18">
        <v>261</v>
      </c>
      <c r="D37" s="18">
        <v>1361.1</v>
      </c>
      <c r="E37" s="18">
        <v>3736</v>
      </c>
      <c r="F37" s="18">
        <v>38993.599999999999</v>
      </c>
      <c r="G37" s="16">
        <f t="shared" si="0"/>
        <v>1431.42</v>
      </c>
      <c r="H37" s="16">
        <f t="shared" si="1"/>
        <v>2864.86</v>
      </c>
      <c r="I37" s="18">
        <v>7395</v>
      </c>
      <c r="J37" s="18">
        <v>51292.53</v>
      </c>
    </row>
    <row r="38" spans="1:10" s="14" customFormat="1" x14ac:dyDescent="0.25">
      <c r="A38" s="15">
        <v>29</v>
      </c>
      <c r="B38" s="15" t="s">
        <v>42</v>
      </c>
      <c r="C38" s="18">
        <v>10933</v>
      </c>
      <c r="D38" s="18">
        <v>47652</v>
      </c>
      <c r="E38" s="18">
        <v>4374</v>
      </c>
      <c r="F38" s="18">
        <v>93269.45</v>
      </c>
      <c r="G38" s="16">
        <f t="shared" si="0"/>
        <v>40.01</v>
      </c>
      <c r="H38" s="16">
        <f t="shared" si="1"/>
        <v>195.73</v>
      </c>
      <c r="I38" s="18">
        <v>6918</v>
      </c>
      <c r="J38" s="18">
        <v>74245.61</v>
      </c>
    </row>
    <row r="39" spans="1:10" s="14" customFormat="1" x14ac:dyDescent="0.25">
      <c r="A39" s="15">
        <v>30</v>
      </c>
      <c r="B39" s="15" t="s">
        <v>43</v>
      </c>
      <c r="C39" s="18">
        <v>3820</v>
      </c>
      <c r="D39" s="18">
        <v>12450</v>
      </c>
      <c r="E39" s="18">
        <v>2305</v>
      </c>
      <c r="F39" s="18">
        <v>24522.25</v>
      </c>
      <c r="G39" s="16">
        <f t="shared" si="0"/>
        <v>60.34</v>
      </c>
      <c r="H39" s="16">
        <f t="shared" si="1"/>
        <v>196.97</v>
      </c>
      <c r="I39" s="18">
        <v>4245</v>
      </c>
      <c r="J39" s="18">
        <v>33442.36</v>
      </c>
    </row>
    <row r="40" spans="1:10" s="14" customFormat="1" x14ac:dyDescent="0.25">
      <c r="A40" s="15">
        <v>31</v>
      </c>
      <c r="B40" s="15" t="s">
        <v>44</v>
      </c>
      <c r="C40" s="18">
        <v>1705</v>
      </c>
      <c r="D40" s="18">
        <v>6094.86</v>
      </c>
      <c r="E40" s="18">
        <v>1125</v>
      </c>
      <c r="F40" s="18">
        <v>8615.2099999999991</v>
      </c>
      <c r="G40" s="16">
        <f t="shared" si="0"/>
        <v>65.98</v>
      </c>
      <c r="H40" s="16">
        <f t="shared" si="1"/>
        <v>141.35</v>
      </c>
      <c r="I40" s="18">
        <v>1467</v>
      </c>
      <c r="J40" s="18">
        <v>2328.2600000000002</v>
      </c>
    </row>
    <row r="41" spans="1:10" s="14" customFormat="1" x14ac:dyDescent="0.25">
      <c r="A41" s="15">
        <v>32</v>
      </c>
      <c r="B41" s="15" t="s">
        <v>45</v>
      </c>
      <c r="C41" s="18">
        <v>11932</v>
      </c>
      <c r="D41" s="18">
        <v>25421</v>
      </c>
      <c r="E41" s="18">
        <v>6855</v>
      </c>
      <c r="F41" s="18">
        <v>73193.72</v>
      </c>
      <c r="G41" s="16">
        <f t="shared" si="0"/>
        <v>57.45</v>
      </c>
      <c r="H41" s="16">
        <f t="shared" si="1"/>
        <v>287.93</v>
      </c>
      <c r="I41" s="18">
        <v>10334</v>
      </c>
      <c r="J41" s="18">
        <v>87037.2</v>
      </c>
    </row>
    <row r="42" spans="1:10" s="14" customFormat="1" x14ac:dyDescent="0.25">
      <c r="A42" s="15">
        <v>33</v>
      </c>
      <c r="B42" s="15" t="s">
        <v>46</v>
      </c>
      <c r="C42" s="18">
        <v>3847</v>
      </c>
      <c r="D42" s="18">
        <v>4708</v>
      </c>
      <c r="E42" s="18">
        <v>961</v>
      </c>
      <c r="F42" s="18">
        <v>22659.360000000001</v>
      </c>
      <c r="G42" s="16">
        <f t="shared" si="0"/>
        <v>24.98</v>
      </c>
      <c r="H42" s="16">
        <f t="shared" si="1"/>
        <v>481.29</v>
      </c>
      <c r="I42" s="18">
        <v>1970</v>
      </c>
      <c r="J42" s="18">
        <v>13378.01</v>
      </c>
    </row>
    <row r="43" spans="1:10" s="14" customFormat="1" ht="18.75" x14ac:dyDescent="0.4">
      <c r="A43" s="21" t="s">
        <v>47</v>
      </c>
      <c r="B43" s="22"/>
      <c r="C43" s="19">
        <f>SUM(C10:C42)</f>
        <v>348192</v>
      </c>
      <c r="D43" s="19">
        <f>SUM(D10:D42)</f>
        <v>1158434.0100000002</v>
      </c>
      <c r="E43" s="19">
        <f>SUM(E10:E42)</f>
        <v>131121</v>
      </c>
      <c r="F43" s="19">
        <f>SUM(F10:F42)</f>
        <v>1713816.8500000003</v>
      </c>
      <c r="G43" s="20">
        <f t="shared" si="0"/>
        <v>37.659999999999997</v>
      </c>
      <c r="H43" s="20">
        <f t="shared" si="1"/>
        <v>147.94</v>
      </c>
      <c r="I43" s="19">
        <f>SUM(I10:I42)</f>
        <v>225357</v>
      </c>
      <c r="J43" s="19">
        <f>SUM(J10:J42)</f>
        <v>1890360.7</v>
      </c>
    </row>
    <row r="44" spans="1:10" s="14" customFormat="1" x14ac:dyDescent="0.25">
      <c r="A44" s="15"/>
      <c r="B44" s="15" t="s">
        <v>48</v>
      </c>
      <c r="C44" s="15"/>
      <c r="D44" s="15"/>
      <c r="E44" s="15"/>
      <c r="F44" s="15"/>
      <c r="G44" s="15"/>
      <c r="H44" s="15"/>
      <c r="I44" s="15"/>
      <c r="J44" s="15"/>
    </row>
  </sheetData>
  <mergeCells count="10">
    <mergeCell ref="A43:B43"/>
    <mergeCell ref="A1:J1"/>
    <mergeCell ref="A3:J3"/>
    <mergeCell ref="A4:J4"/>
    <mergeCell ref="C7:D8"/>
    <mergeCell ref="E7:F8"/>
    <mergeCell ref="G7:H8"/>
    <mergeCell ref="I7:J8"/>
    <mergeCell ref="A7:A9"/>
    <mergeCell ref="B7:B9"/>
  </mergeCells>
  <printOptions horizontalCentered="1" verticalCentered="1"/>
  <pageMargins left="0.78740157480314965" right="0.78740157480314965" top="0.59055118110236227" bottom="0.59055118110236227" header="0" footer="0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view="pageBreakPreview" zoomScale="90" zoomScaleSheetLayoutView="90" workbookViewId="0">
      <selection activeCell="M12" sqref="M12"/>
    </sheetView>
  </sheetViews>
  <sheetFormatPr defaultRowHeight="15" x14ac:dyDescent="0.25"/>
  <cols>
    <col min="1" max="1" width="6" style="9" customWidth="1"/>
    <col min="2" max="2" width="18.85546875" style="9" customWidth="1"/>
    <col min="3" max="3" width="12.5703125" style="9" bestFit="1" customWidth="1"/>
    <col min="4" max="4" width="12.7109375" style="9" customWidth="1"/>
    <col min="5" max="5" width="12.5703125" style="9" bestFit="1" customWidth="1"/>
    <col min="6" max="6" width="17.42578125" style="9" bestFit="1" customWidth="1"/>
    <col min="7" max="7" width="10.140625" style="9" customWidth="1"/>
    <col min="8" max="8" width="9.7109375" style="9" customWidth="1"/>
    <col min="9" max="9" width="15.28515625" style="9" bestFit="1" customWidth="1"/>
    <col min="10" max="10" width="13.7109375" style="9" customWidth="1"/>
    <col min="11" max="13" width="9.140625" style="9" customWidth="1"/>
    <col min="14" max="16384" width="9.140625" style="9"/>
  </cols>
  <sheetData>
    <row r="1" spans="1:13" ht="27" customHeight="1" x14ac:dyDescent="0.5">
      <c r="A1" s="27" t="s">
        <v>57</v>
      </c>
      <c r="B1" s="27"/>
      <c r="C1" s="27"/>
      <c r="D1" s="27"/>
      <c r="E1" s="27"/>
      <c r="F1" s="27"/>
      <c r="G1" s="27"/>
      <c r="H1" s="27"/>
      <c r="I1" s="27"/>
      <c r="J1" s="27"/>
    </row>
    <row r="3" spans="1:13" ht="19.5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</row>
    <row r="4" spans="1:13" ht="19.5" x14ac:dyDescent="0.25">
      <c r="A4" s="28" t="s">
        <v>98</v>
      </c>
      <c r="B4" s="28"/>
      <c r="C4" s="28"/>
      <c r="D4" s="28"/>
      <c r="E4" s="28"/>
      <c r="F4" s="28"/>
      <c r="G4" s="28"/>
      <c r="H4" s="28"/>
      <c r="I4" s="28"/>
      <c r="J4" s="28"/>
    </row>
    <row r="5" spans="1:13" ht="19.5" x14ac:dyDescent="0.4">
      <c r="A5" s="3"/>
      <c r="B5" s="1"/>
      <c r="C5" s="2"/>
      <c r="D5" s="1"/>
      <c r="E5" s="3"/>
      <c r="F5" s="1"/>
      <c r="G5" s="2"/>
      <c r="H5" s="2"/>
      <c r="I5" s="2"/>
      <c r="J5" s="10"/>
    </row>
    <row r="6" spans="1:13" ht="19.5" x14ac:dyDescent="0.4">
      <c r="A6" s="1" t="s">
        <v>58</v>
      </c>
      <c r="B6" s="3"/>
      <c r="D6" s="10"/>
      <c r="E6" s="10"/>
      <c r="F6" s="10"/>
      <c r="G6" s="10"/>
      <c r="H6" s="10"/>
      <c r="I6" s="6" t="s">
        <v>3</v>
      </c>
      <c r="J6" s="10"/>
    </row>
    <row r="7" spans="1:13" ht="15.75" customHeight="1" x14ac:dyDescent="0.25">
      <c r="A7" s="35" t="s">
        <v>5</v>
      </c>
      <c r="B7" s="32" t="s">
        <v>6</v>
      </c>
      <c r="C7" s="23" t="str">
        <f>ACP!C7</f>
        <v>Target 2020 - 21</v>
      </c>
      <c r="D7" s="24"/>
      <c r="E7" s="25" t="s">
        <v>8</v>
      </c>
      <c r="F7" s="26"/>
      <c r="G7" s="29" t="s">
        <v>9</v>
      </c>
      <c r="H7" s="30"/>
      <c r="I7" s="25" t="s">
        <v>10</v>
      </c>
      <c r="J7" s="31"/>
      <c r="M7" s="9" t="s">
        <v>99</v>
      </c>
    </row>
    <row r="8" spans="1:13" ht="31.5" customHeight="1" x14ac:dyDescent="0.25">
      <c r="A8" s="36"/>
      <c r="B8" s="33"/>
      <c r="C8" s="24"/>
      <c r="D8" s="24"/>
      <c r="E8" s="26"/>
      <c r="F8" s="26"/>
      <c r="G8" s="30"/>
      <c r="H8" s="30"/>
      <c r="I8" s="26"/>
      <c r="J8" s="26"/>
    </row>
    <row r="9" spans="1:13" ht="15.75" x14ac:dyDescent="0.25">
      <c r="A9" s="37"/>
      <c r="B9" s="34"/>
      <c r="C9" s="12" t="s">
        <v>12</v>
      </c>
      <c r="D9" s="12" t="s">
        <v>13</v>
      </c>
      <c r="E9" s="12" t="s">
        <v>12</v>
      </c>
      <c r="F9" s="12" t="s">
        <v>13</v>
      </c>
      <c r="G9" s="12" t="s">
        <v>12</v>
      </c>
      <c r="H9" s="12" t="s">
        <v>13</v>
      </c>
      <c r="I9" s="12" t="s">
        <v>12</v>
      </c>
      <c r="J9" s="12" t="s">
        <v>13</v>
      </c>
    </row>
    <row r="10" spans="1:13" s="14" customFormat="1" x14ac:dyDescent="0.25">
      <c r="A10" s="15">
        <v>1</v>
      </c>
      <c r="B10" s="15" t="s">
        <v>14</v>
      </c>
      <c r="C10" s="18">
        <v>203389</v>
      </c>
      <c r="D10" s="18">
        <v>540129</v>
      </c>
      <c r="E10" s="18">
        <v>215996</v>
      </c>
      <c r="F10" s="18">
        <v>701048.21</v>
      </c>
      <c r="G10" s="16">
        <f t="shared" ref="G10:G43" si="0">ROUND((E10/C10)*100,2)</f>
        <v>106.2</v>
      </c>
      <c r="H10" s="16">
        <f t="shared" ref="H10:H43" si="1">ROUND((F10/D10)*100,2)</f>
        <v>129.79</v>
      </c>
      <c r="I10" s="18">
        <v>228775</v>
      </c>
      <c r="J10" s="18">
        <v>974085.26</v>
      </c>
    </row>
    <row r="11" spans="1:13" s="14" customFormat="1" x14ac:dyDescent="0.25">
      <c r="A11" s="15">
        <v>2</v>
      </c>
      <c r="B11" s="15" t="s">
        <v>15</v>
      </c>
      <c r="C11" s="18">
        <v>219834</v>
      </c>
      <c r="D11" s="18">
        <v>397559</v>
      </c>
      <c r="E11" s="18">
        <v>257567</v>
      </c>
      <c r="F11" s="18">
        <v>461526.91</v>
      </c>
      <c r="G11" s="16">
        <f t="shared" si="0"/>
        <v>117.16</v>
      </c>
      <c r="H11" s="16">
        <f t="shared" si="1"/>
        <v>116.09</v>
      </c>
      <c r="I11" s="18">
        <v>201710</v>
      </c>
      <c r="J11" s="18">
        <v>404006.71</v>
      </c>
    </row>
    <row r="12" spans="1:13" s="14" customFormat="1" x14ac:dyDescent="0.25">
      <c r="A12" s="15">
        <v>3</v>
      </c>
      <c r="B12" s="15" t="s">
        <v>16</v>
      </c>
      <c r="C12" s="18">
        <v>103227</v>
      </c>
      <c r="D12" s="18">
        <v>246874.46</v>
      </c>
      <c r="E12" s="18">
        <v>115652</v>
      </c>
      <c r="F12" s="18">
        <v>233946.87</v>
      </c>
      <c r="G12" s="16">
        <f t="shared" si="0"/>
        <v>112.04</v>
      </c>
      <c r="H12" s="16">
        <f t="shared" si="1"/>
        <v>94.76</v>
      </c>
      <c r="I12" s="18">
        <v>208140</v>
      </c>
      <c r="J12" s="18">
        <v>291031.31</v>
      </c>
    </row>
    <row r="13" spans="1:13" s="14" customFormat="1" x14ac:dyDescent="0.25">
      <c r="A13" s="15">
        <v>4</v>
      </c>
      <c r="B13" s="15" t="s">
        <v>17</v>
      </c>
      <c r="C13" s="18">
        <v>170906</v>
      </c>
      <c r="D13" s="18">
        <v>234295.61</v>
      </c>
      <c r="E13" s="18">
        <v>101952</v>
      </c>
      <c r="F13" s="18">
        <v>183060.86</v>
      </c>
      <c r="G13" s="16">
        <f t="shared" si="0"/>
        <v>59.65</v>
      </c>
      <c r="H13" s="16">
        <f t="shared" si="1"/>
        <v>78.13</v>
      </c>
      <c r="I13" s="18">
        <v>138986</v>
      </c>
      <c r="J13" s="18">
        <v>217820.74</v>
      </c>
    </row>
    <row r="14" spans="1:13" s="14" customFormat="1" x14ac:dyDescent="0.25">
      <c r="A14" s="15">
        <v>5</v>
      </c>
      <c r="B14" s="15" t="s">
        <v>18</v>
      </c>
      <c r="C14" s="18">
        <v>313163</v>
      </c>
      <c r="D14" s="18">
        <v>728642</v>
      </c>
      <c r="E14" s="18">
        <v>278613</v>
      </c>
      <c r="F14" s="18">
        <v>575100.82999999996</v>
      </c>
      <c r="G14" s="16">
        <f t="shared" si="0"/>
        <v>88.97</v>
      </c>
      <c r="H14" s="16">
        <f t="shared" si="1"/>
        <v>78.930000000000007</v>
      </c>
      <c r="I14" s="18">
        <v>275983</v>
      </c>
      <c r="J14" s="18">
        <v>674768.45</v>
      </c>
    </row>
    <row r="15" spans="1:13" s="14" customFormat="1" x14ac:dyDescent="0.25">
      <c r="A15" s="15">
        <v>6</v>
      </c>
      <c r="B15" s="15" t="s">
        <v>19</v>
      </c>
      <c r="C15" s="18">
        <v>65976</v>
      </c>
      <c r="D15" s="18">
        <v>298044</v>
      </c>
      <c r="E15" s="18">
        <v>65907</v>
      </c>
      <c r="F15" s="18">
        <v>143043.38</v>
      </c>
      <c r="G15" s="16">
        <f t="shared" si="0"/>
        <v>99.9</v>
      </c>
      <c r="H15" s="16">
        <f t="shared" si="1"/>
        <v>47.99</v>
      </c>
      <c r="I15" s="18">
        <v>94466</v>
      </c>
      <c r="J15" s="18">
        <v>212037.88</v>
      </c>
    </row>
    <row r="16" spans="1:13" s="14" customFormat="1" x14ac:dyDescent="0.25">
      <c r="A16" s="15">
        <v>7</v>
      </c>
      <c r="B16" s="15" t="s">
        <v>20</v>
      </c>
      <c r="C16" s="18">
        <v>212237</v>
      </c>
      <c r="D16" s="18">
        <v>340200</v>
      </c>
      <c r="E16" s="18">
        <v>166567</v>
      </c>
      <c r="F16" s="18">
        <v>384742.77</v>
      </c>
      <c r="G16" s="16">
        <f t="shared" si="0"/>
        <v>78.48</v>
      </c>
      <c r="H16" s="16">
        <f t="shared" si="1"/>
        <v>113.09</v>
      </c>
      <c r="I16" s="18">
        <v>156523</v>
      </c>
      <c r="J16" s="18">
        <v>277089.40999999997</v>
      </c>
    </row>
    <row r="17" spans="1:10" s="14" customFormat="1" x14ac:dyDescent="0.25">
      <c r="A17" s="15">
        <v>8</v>
      </c>
      <c r="B17" s="15" t="s">
        <v>21</v>
      </c>
      <c r="C17" s="18">
        <v>188131</v>
      </c>
      <c r="D17" s="18">
        <v>254806.71</v>
      </c>
      <c r="E17" s="18">
        <v>86450</v>
      </c>
      <c r="F17" s="18">
        <v>170361.26</v>
      </c>
      <c r="G17" s="16">
        <f t="shared" si="0"/>
        <v>45.95</v>
      </c>
      <c r="H17" s="16">
        <f t="shared" si="1"/>
        <v>66.86</v>
      </c>
      <c r="I17" s="18">
        <v>79307</v>
      </c>
      <c r="J17" s="18">
        <v>155952.26</v>
      </c>
    </row>
    <row r="18" spans="1:10" s="14" customFormat="1" x14ac:dyDescent="0.25">
      <c r="A18" s="15">
        <v>9</v>
      </c>
      <c r="B18" s="15" t="s">
        <v>22</v>
      </c>
      <c r="C18" s="18">
        <v>40309</v>
      </c>
      <c r="D18" s="18">
        <v>106095.6</v>
      </c>
      <c r="E18" s="18">
        <v>37651</v>
      </c>
      <c r="F18" s="18">
        <v>60099.14</v>
      </c>
      <c r="G18" s="16">
        <f t="shared" si="0"/>
        <v>93.41</v>
      </c>
      <c r="H18" s="16">
        <f t="shared" si="1"/>
        <v>56.65</v>
      </c>
      <c r="I18" s="18">
        <v>67769</v>
      </c>
      <c r="J18" s="18">
        <v>81543.81</v>
      </c>
    </row>
    <row r="19" spans="1:10" s="14" customFormat="1" x14ac:dyDescent="0.25">
      <c r="A19" s="15">
        <v>10</v>
      </c>
      <c r="B19" s="15" t="s">
        <v>23</v>
      </c>
      <c r="C19" s="18">
        <v>77580</v>
      </c>
      <c r="D19" s="18">
        <v>63228</v>
      </c>
      <c r="E19" s="18">
        <v>97611</v>
      </c>
      <c r="F19" s="18">
        <v>71064.87</v>
      </c>
      <c r="G19" s="16">
        <f t="shared" si="0"/>
        <v>125.82</v>
      </c>
      <c r="H19" s="16">
        <f t="shared" si="1"/>
        <v>112.39</v>
      </c>
      <c r="I19" s="18">
        <v>159669</v>
      </c>
      <c r="J19" s="18">
        <v>87760.35</v>
      </c>
    </row>
    <row r="20" spans="1:10" s="14" customFormat="1" x14ac:dyDescent="0.25">
      <c r="A20" s="15">
        <v>11</v>
      </c>
      <c r="B20" s="15" t="s">
        <v>24</v>
      </c>
      <c r="C20" s="18">
        <v>6630</v>
      </c>
      <c r="D20" s="18">
        <v>6300</v>
      </c>
      <c r="E20" s="18">
        <v>1485</v>
      </c>
      <c r="F20" s="18">
        <v>2616.7800000000002</v>
      </c>
      <c r="G20" s="16">
        <f t="shared" si="0"/>
        <v>22.4</v>
      </c>
      <c r="H20" s="16">
        <f t="shared" si="1"/>
        <v>41.54</v>
      </c>
      <c r="I20" s="18">
        <v>3841</v>
      </c>
      <c r="J20" s="18">
        <v>2886.65</v>
      </c>
    </row>
    <row r="21" spans="1:10" s="14" customFormat="1" x14ac:dyDescent="0.25">
      <c r="A21" s="15">
        <v>12</v>
      </c>
      <c r="B21" s="15" t="s">
        <v>25</v>
      </c>
      <c r="C21" s="18">
        <v>87010</v>
      </c>
      <c r="D21" s="18">
        <v>132061.51</v>
      </c>
      <c r="E21" s="18">
        <v>107668</v>
      </c>
      <c r="F21" s="18">
        <v>167561.82999999999</v>
      </c>
      <c r="G21" s="16">
        <f t="shared" si="0"/>
        <v>123.74</v>
      </c>
      <c r="H21" s="16">
        <f t="shared" si="1"/>
        <v>126.88</v>
      </c>
      <c r="I21" s="18">
        <v>90653</v>
      </c>
      <c r="J21" s="18">
        <v>156421.66</v>
      </c>
    </row>
    <row r="22" spans="1:10" s="14" customFormat="1" x14ac:dyDescent="0.25">
      <c r="A22" s="15">
        <v>13</v>
      </c>
      <c r="B22" s="15" t="s">
        <v>26</v>
      </c>
      <c r="C22" s="18">
        <v>52890</v>
      </c>
      <c r="D22" s="18">
        <v>242769.96</v>
      </c>
      <c r="E22" s="18">
        <v>79131</v>
      </c>
      <c r="F22" s="18">
        <v>181492.51</v>
      </c>
      <c r="G22" s="16">
        <f t="shared" si="0"/>
        <v>149.61000000000001</v>
      </c>
      <c r="H22" s="16">
        <f t="shared" si="1"/>
        <v>74.760000000000005</v>
      </c>
      <c r="I22" s="18">
        <v>102725</v>
      </c>
      <c r="J22" s="18">
        <v>213856.18</v>
      </c>
    </row>
    <row r="23" spans="1:10" s="14" customFormat="1" x14ac:dyDescent="0.25">
      <c r="A23" s="15">
        <v>14</v>
      </c>
      <c r="B23" s="15" t="s">
        <v>27</v>
      </c>
      <c r="C23" s="18">
        <v>182195</v>
      </c>
      <c r="D23" s="18">
        <v>242294.41</v>
      </c>
      <c r="E23" s="18">
        <v>106154</v>
      </c>
      <c r="F23" s="18">
        <v>226307.98</v>
      </c>
      <c r="G23" s="16">
        <f t="shared" si="0"/>
        <v>58.26</v>
      </c>
      <c r="H23" s="16">
        <f t="shared" si="1"/>
        <v>93.4</v>
      </c>
      <c r="I23" s="18">
        <v>85981</v>
      </c>
      <c r="J23" s="18">
        <v>203063.96</v>
      </c>
    </row>
    <row r="24" spans="1:10" s="14" customFormat="1" x14ac:dyDescent="0.25">
      <c r="A24" s="15">
        <v>15</v>
      </c>
      <c r="B24" s="15" t="s">
        <v>28</v>
      </c>
      <c r="C24" s="18">
        <v>147737</v>
      </c>
      <c r="D24" s="18">
        <v>270172.65999999997</v>
      </c>
      <c r="E24" s="18">
        <v>175163</v>
      </c>
      <c r="F24" s="18">
        <v>347481.83</v>
      </c>
      <c r="G24" s="16">
        <f t="shared" si="0"/>
        <v>118.56</v>
      </c>
      <c r="H24" s="16">
        <f t="shared" si="1"/>
        <v>128.61000000000001</v>
      </c>
      <c r="I24" s="18">
        <v>149486</v>
      </c>
      <c r="J24" s="18">
        <v>318943.75</v>
      </c>
    </row>
    <row r="25" spans="1:10" s="14" customFormat="1" x14ac:dyDescent="0.25">
      <c r="A25" s="15">
        <v>16</v>
      </c>
      <c r="B25" s="15" t="s">
        <v>29</v>
      </c>
      <c r="C25" s="18">
        <v>247471</v>
      </c>
      <c r="D25" s="18">
        <v>482531.01</v>
      </c>
      <c r="E25" s="18">
        <v>240561</v>
      </c>
      <c r="F25" s="18">
        <v>522778.96</v>
      </c>
      <c r="G25" s="16">
        <f t="shared" si="0"/>
        <v>97.21</v>
      </c>
      <c r="H25" s="16">
        <f t="shared" si="1"/>
        <v>108.34</v>
      </c>
      <c r="I25" s="18">
        <v>159626</v>
      </c>
      <c r="J25" s="18">
        <v>430370.53</v>
      </c>
    </row>
    <row r="26" spans="1:10" s="14" customFormat="1" x14ac:dyDescent="0.25">
      <c r="A26" s="15">
        <v>17</v>
      </c>
      <c r="B26" s="15" t="s">
        <v>30</v>
      </c>
      <c r="C26" s="18">
        <v>114533</v>
      </c>
      <c r="D26" s="18">
        <v>209072.14</v>
      </c>
      <c r="E26" s="18">
        <v>127093</v>
      </c>
      <c r="F26" s="18">
        <v>189843.87</v>
      </c>
      <c r="G26" s="16">
        <f t="shared" si="0"/>
        <v>110.97</v>
      </c>
      <c r="H26" s="16">
        <f t="shared" si="1"/>
        <v>90.8</v>
      </c>
      <c r="I26" s="18">
        <v>223752</v>
      </c>
      <c r="J26" s="18">
        <v>268555.78999999998</v>
      </c>
    </row>
    <row r="27" spans="1:10" s="14" customFormat="1" x14ac:dyDescent="0.25">
      <c r="A27" s="15">
        <v>18</v>
      </c>
      <c r="B27" s="15" t="s">
        <v>31</v>
      </c>
      <c r="C27" s="18">
        <v>99686</v>
      </c>
      <c r="D27" s="18">
        <v>210988</v>
      </c>
      <c r="E27" s="18">
        <v>106849</v>
      </c>
      <c r="F27" s="18">
        <v>266456.73</v>
      </c>
      <c r="G27" s="16">
        <f t="shared" si="0"/>
        <v>107.19</v>
      </c>
      <c r="H27" s="16">
        <f t="shared" si="1"/>
        <v>126.29</v>
      </c>
      <c r="I27" s="18">
        <v>121835</v>
      </c>
      <c r="J27" s="18">
        <v>359536.31</v>
      </c>
    </row>
    <row r="28" spans="1:10" s="14" customFormat="1" x14ac:dyDescent="0.25">
      <c r="A28" s="15">
        <v>19</v>
      </c>
      <c r="B28" s="15" t="s">
        <v>32</v>
      </c>
      <c r="C28" s="18">
        <v>44950</v>
      </c>
      <c r="D28" s="18">
        <v>54285</v>
      </c>
      <c r="E28" s="18">
        <v>57788</v>
      </c>
      <c r="F28" s="18">
        <v>56004.39</v>
      </c>
      <c r="G28" s="16">
        <f t="shared" si="0"/>
        <v>128.56</v>
      </c>
      <c r="H28" s="16">
        <f t="shared" si="1"/>
        <v>103.17</v>
      </c>
      <c r="I28" s="18">
        <v>91612</v>
      </c>
      <c r="J28" s="18">
        <v>80057.679999999993</v>
      </c>
    </row>
    <row r="29" spans="1:10" s="14" customFormat="1" x14ac:dyDescent="0.25">
      <c r="A29" s="15">
        <v>20</v>
      </c>
      <c r="B29" s="15" t="s">
        <v>33</v>
      </c>
      <c r="C29" s="18">
        <v>360787</v>
      </c>
      <c r="D29" s="18">
        <v>425313.05</v>
      </c>
      <c r="E29" s="18">
        <v>184568</v>
      </c>
      <c r="F29" s="18">
        <v>500579.66</v>
      </c>
      <c r="G29" s="16">
        <f t="shared" si="0"/>
        <v>51.16</v>
      </c>
      <c r="H29" s="16">
        <f t="shared" si="1"/>
        <v>117.7</v>
      </c>
      <c r="I29" s="18">
        <v>203058</v>
      </c>
      <c r="J29" s="18">
        <v>472476.82</v>
      </c>
    </row>
    <row r="30" spans="1:10" s="14" customFormat="1" x14ac:dyDescent="0.25">
      <c r="A30" s="15">
        <v>21</v>
      </c>
      <c r="B30" s="15" t="s">
        <v>34</v>
      </c>
      <c r="C30" s="18">
        <v>317681</v>
      </c>
      <c r="D30" s="18">
        <v>305637.19</v>
      </c>
      <c r="E30" s="18">
        <v>142139</v>
      </c>
      <c r="F30" s="18">
        <v>252621.28</v>
      </c>
      <c r="G30" s="16">
        <f t="shared" si="0"/>
        <v>44.74</v>
      </c>
      <c r="H30" s="16">
        <f t="shared" si="1"/>
        <v>82.65</v>
      </c>
      <c r="I30" s="18">
        <v>118264</v>
      </c>
      <c r="J30" s="18">
        <v>279546.21000000002</v>
      </c>
    </row>
    <row r="31" spans="1:10" s="14" customFormat="1" x14ac:dyDescent="0.25">
      <c r="A31" s="15">
        <v>22</v>
      </c>
      <c r="B31" s="15" t="s">
        <v>35</v>
      </c>
      <c r="C31" s="18">
        <v>34692</v>
      </c>
      <c r="D31" s="18">
        <v>70046</v>
      </c>
      <c r="E31" s="18">
        <v>22391</v>
      </c>
      <c r="F31" s="18">
        <v>80340.55</v>
      </c>
      <c r="G31" s="16">
        <f t="shared" si="0"/>
        <v>64.540000000000006</v>
      </c>
      <c r="H31" s="16">
        <f t="shared" si="1"/>
        <v>114.7</v>
      </c>
      <c r="I31" s="18">
        <v>45867</v>
      </c>
      <c r="J31" s="18">
        <v>62958.78</v>
      </c>
    </row>
    <row r="32" spans="1:10" s="14" customFormat="1" x14ac:dyDescent="0.25">
      <c r="A32" s="15">
        <v>23</v>
      </c>
      <c r="B32" s="15" t="s">
        <v>36</v>
      </c>
      <c r="C32" s="18">
        <v>37085</v>
      </c>
      <c r="D32" s="18">
        <v>91795.66</v>
      </c>
      <c r="E32" s="18">
        <v>52165</v>
      </c>
      <c r="F32" s="18">
        <v>127915.98</v>
      </c>
      <c r="G32" s="16">
        <f t="shared" si="0"/>
        <v>140.66</v>
      </c>
      <c r="H32" s="16">
        <f t="shared" si="1"/>
        <v>139.35</v>
      </c>
      <c r="I32" s="18">
        <v>83514</v>
      </c>
      <c r="J32" s="18">
        <v>120108.06</v>
      </c>
    </row>
    <row r="33" spans="1:10" s="14" customFormat="1" x14ac:dyDescent="0.25">
      <c r="A33" s="15">
        <v>24</v>
      </c>
      <c r="B33" s="15" t="s">
        <v>37</v>
      </c>
      <c r="C33" s="18">
        <v>57068</v>
      </c>
      <c r="D33" s="18">
        <v>75865.06</v>
      </c>
      <c r="E33" s="18">
        <v>77089</v>
      </c>
      <c r="F33" s="18">
        <v>65636</v>
      </c>
      <c r="G33" s="16">
        <f t="shared" si="0"/>
        <v>135.08000000000001</v>
      </c>
      <c r="H33" s="16">
        <f t="shared" si="1"/>
        <v>86.52</v>
      </c>
      <c r="I33" s="18">
        <v>139382</v>
      </c>
      <c r="J33" s="18">
        <v>102999.8</v>
      </c>
    </row>
    <row r="34" spans="1:10" s="14" customFormat="1" x14ac:dyDescent="0.25">
      <c r="A34" s="15">
        <v>25</v>
      </c>
      <c r="B34" s="15" t="s">
        <v>38</v>
      </c>
      <c r="C34" s="18">
        <v>249738</v>
      </c>
      <c r="D34" s="18">
        <v>270126.90999999997</v>
      </c>
      <c r="E34" s="18">
        <v>114381</v>
      </c>
      <c r="F34" s="18">
        <v>246325.56</v>
      </c>
      <c r="G34" s="16">
        <f t="shared" si="0"/>
        <v>45.8</v>
      </c>
      <c r="H34" s="16">
        <f t="shared" si="1"/>
        <v>91.19</v>
      </c>
      <c r="I34" s="18">
        <v>115519</v>
      </c>
      <c r="J34" s="18">
        <v>270597.95</v>
      </c>
    </row>
    <row r="35" spans="1:10" s="14" customFormat="1" x14ac:dyDescent="0.25">
      <c r="A35" s="15">
        <v>26</v>
      </c>
      <c r="B35" s="15" t="s">
        <v>39</v>
      </c>
      <c r="C35" s="18">
        <v>83725</v>
      </c>
      <c r="D35" s="18">
        <v>147526.71</v>
      </c>
      <c r="E35" s="18">
        <v>74623</v>
      </c>
      <c r="F35" s="18">
        <v>185021.57</v>
      </c>
      <c r="G35" s="16">
        <f t="shared" si="0"/>
        <v>89.13</v>
      </c>
      <c r="H35" s="16">
        <f t="shared" si="1"/>
        <v>125.42</v>
      </c>
      <c r="I35" s="18">
        <v>49295</v>
      </c>
      <c r="J35" s="18">
        <v>116208.32000000001</v>
      </c>
    </row>
    <row r="36" spans="1:10" s="14" customFormat="1" x14ac:dyDescent="0.25">
      <c r="A36" s="15">
        <v>27</v>
      </c>
      <c r="B36" s="15" t="s">
        <v>40</v>
      </c>
      <c r="C36" s="18">
        <v>271751</v>
      </c>
      <c r="D36" s="18">
        <v>543521.36</v>
      </c>
      <c r="E36" s="18">
        <v>335227</v>
      </c>
      <c r="F36" s="18">
        <v>711838.26</v>
      </c>
      <c r="G36" s="16">
        <f t="shared" si="0"/>
        <v>123.36</v>
      </c>
      <c r="H36" s="16">
        <f t="shared" si="1"/>
        <v>130.97</v>
      </c>
      <c r="I36" s="18">
        <v>320894</v>
      </c>
      <c r="J36" s="18">
        <v>865525.94</v>
      </c>
    </row>
    <row r="37" spans="1:10" s="14" customFormat="1" x14ac:dyDescent="0.25">
      <c r="A37" s="15">
        <v>28</v>
      </c>
      <c r="B37" s="15" t="s">
        <v>41</v>
      </c>
      <c r="C37" s="18">
        <v>310779</v>
      </c>
      <c r="D37" s="18">
        <v>372603.07</v>
      </c>
      <c r="E37" s="18">
        <v>152202</v>
      </c>
      <c r="F37" s="18">
        <v>330491.03000000003</v>
      </c>
      <c r="G37" s="16">
        <f t="shared" si="0"/>
        <v>48.97</v>
      </c>
      <c r="H37" s="16">
        <f t="shared" si="1"/>
        <v>88.7</v>
      </c>
      <c r="I37" s="18">
        <v>204663</v>
      </c>
      <c r="J37" s="18">
        <v>414335.01</v>
      </c>
    </row>
    <row r="38" spans="1:10" s="14" customFormat="1" x14ac:dyDescent="0.25">
      <c r="A38" s="15">
        <v>29</v>
      </c>
      <c r="B38" s="15" t="s">
        <v>42</v>
      </c>
      <c r="C38" s="18">
        <v>152143</v>
      </c>
      <c r="D38" s="18">
        <v>462292</v>
      </c>
      <c r="E38" s="18">
        <v>91107</v>
      </c>
      <c r="F38" s="18">
        <v>355629.56</v>
      </c>
      <c r="G38" s="16">
        <f t="shared" si="0"/>
        <v>59.88</v>
      </c>
      <c r="H38" s="16">
        <f t="shared" si="1"/>
        <v>76.930000000000007</v>
      </c>
      <c r="I38" s="18">
        <v>135587</v>
      </c>
      <c r="J38" s="18">
        <v>488303.96</v>
      </c>
    </row>
    <row r="39" spans="1:10" s="14" customFormat="1" x14ac:dyDescent="0.25">
      <c r="A39" s="15">
        <v>30</v>
      </c>
      <c r="B39" s="15" t="s">
        <v>43</v>
      </c>
      <c r="C39" s="18">
        <v>162900</v>
      </c>
      <c r="D39" s="18">
        <v>393350</v>
      </c>
      <c r="E39" s="18">
        <v>159409</v>
      </c>
      <c r="F39" s="18">
        <v>326321.40999999997</v>
      </c>
      <c r="G39" s="16">
        <f t="shared" si="0"/>
        <v>97.86</v>
      </c>
      <c r="H39" s="16">
        <f t="shared" si="1"/>
        <v>82.96</v>
      </c>
      <c r="I39" s="18">
        <v>164571</v>
      </c>
      <c r="J39" s="18">
        <v>376480.53</v>
      </c>
    </row>
    <row r="40" spans="1:10" s="14" customFormat="1" x14ac:dyDescent="0.25">
      <c r="A40" s="15">
        <v>31</v>
      </c>
      <c r="B40" s="15" t="s">
        <v>44</v>
      </c>
      <c r="C40" s="18">
        <v>44503</v>
      </c>
      <c r="D40" s="18">
        <v>103708.32</v>
      </c>
      <c r="E40" s="18">
        <v>16770</v>
      </c>
      <c r="F40" s="18">
        <v>39030.480000000003</v>
      </c>
      <c r="G40" s="16">
        <f t="shared" si="0"/>
        <v>37.68</v>
      </c>
      <c r="H40" s="16">
        <f t="shared" si="1"/>
        <v>37.630000000000003</v>
      </c>
      <c r="I40" s="18">
        <v>32842</v>
      </c>
      <c r="J40" s="18">
        <v>58501.67</v>
      </c>
    </row>
    <row r="41" spans="1:10" s="14" customFormat="1" x14ac:dyDescent="0.25">
      <c r="A41" s="15">
        <v>32</v>
      </c>
      <c r="B41" s="15" t="s">
        <v>45</v>
      </c>
      <c r="C41" s="18">
        <v>132486</v>
      </c>
      <c r="D41" s="18">
        <v>207235.68</v>
      </c>
      <c r="E41" s="18">
        <v>111682</v>
      </c>
      <c r="F41" s="18">
        <v>245030.01</v>
      </c>
      <c r="G41" s="16">
        <f t="shared" si="0"/>
        <v>84.3</v>
      </c>
      <c r="H41" s="16">
        <f t="shared" si="1"/>
        <v>118.24</v>
      </c>
      <c r="I41" s="18">
        <v>195848</v>
      </c>
      <c r="J41" s="18">
        <v>352949.2</v>
      </c>
    </row>
    <row r="42" spans="1:10" s="14" customFormat="1" x14ac:dyDescent="0.25">
      <c r="A42" s="15">
        <v>33</v>
      </c>
      <c r="B42" s="15" t="s">
        <v>46</v>
      </c>
      <c r="C42" s="18">
        <v>32729</v>
      </c>
      <c r="D42" s="18">
        <v>54400</v>
      </c>
      <c r="E42" s="18">
        <v>35333</v>
      </c>
      <c r="F42" s="18">
        <v>67458.62</v>
      </c>
      <c r="G42" s="16">
        <f t="shared" si="0"/>
        <v>107.96</v>
      </c>
      <c r="H42" s="16">
        <f t="shared" si="1"/>
        <v>124</v>
      </c>
      <c r="I42" s="18">
        <v>58773</v>
      </c>
      <c r="J42" s="18">
        <v>93194.27</v>
      </c>
    </row>
    <row r="43" spans="1:10" s="14" customFormat="1" ht="18.75" x14ac:dyDescent="0.4">
      <c r="A43" s="21" t="s">
        <v>47</v>
      </c>
      <c r="B43" s="22"/>
      <c r="C43" s="19">
        <f>SUM(C10:C42)</f>
        <v>4825921</v>
      </c>
      <c r="D43" s="19">
        <f>SUM(D10:D42)</f>
        <v>8583770.0800000001</v>
      </c>
      <c r="E43" s="19">
        <f>SUM(E10:E42)</f>
        <v>3994944</v>
      </c>
      <c r="F43" s="19">
        <f>SUM(F10:F42)</f>
        <v>8478779.9499999993</v>
      </c>
      <c r="G43" s="20">
        <f t="shared" si="0"/>
        <v>82.78</v>
      </c>
      <c r="H43" s="20">
        <f t="shared" si="1"/>
        <v>98.78</v>
      </c>
      <c r="I43" s="19">
        <f>SUM(I10:I42)</f>
        <v>4508916</v>
      </c>
      <c r="J43" s="19">
        <f>SUM(J10:J42)</f>
        <v>9483975.209999999</v>
      </c>
    </row>
    <row r="44" spans="1:10" s="14" customFormat="1" x14ac:dyDescent="0.25">
      <c r="A44" s="15"/>
      <c r="B44" s="15" t="s">
        <v>48</v>
      </c>
      <c r="C44" s="15"/>
      <c r="D44" s="15"/>
      <c r="E44" s="15"/>
      <c r="F44" s="15"/>
      <c r="G44" s="15"/>
      <c r="H44" s="15"/>
      <c r="I44" s="15"/>
      <c r="J44" s="15"/>
    </row>
  </sheetData>
  <mergeCells count="10">
    <mergeCell ref="A43:B43"/>
    <mergeCell ref="A1:J1"/>
    <mergeCell ref="A3:J3"/>
    <mergeCell ref="A4:J4"/>
    <mergeCell ref="C7:D8"/>
    <mergeCell ref="E7:F8"/>
    <mergeCell ref="G7:H8"/>
    <mergeCell ref="I7:J8"/>
    <mergeCell ref="A7:A9"/>
    <mergeCell ref="B7:B9"/>
  </mergeCells>
  <printOptions horizontalCentered="1" verticalCentered="1"/>
  <pageMargins left="0.78740157480314965" right="0.78740157480314965" top="0.59055118110236227" bottom="0.59055118110236227" header="0" footer="0"/>
  <pageSetup paperSize="9" scale="6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view="pageBreakPreview" topLeftCell="A20" zoomScale="90" zoomScaleSheetLayoutView="90" workbookViewId="0">
      <selection activeCell="N9" sqref="N9"/>
    </sheetView>
  </sheetViews>
  <sheetFormatPr defaultRowHeight="15" x14ac:dyDescent="0.25"/>
  <cols>
    <col min="1" max="1" width="6.42578125" style="9" customWidth="1"/>
    <col min="2" max="2" width="20.42578125" style="9" customWidth="1"/>
    <col min="3" max="3" width="11.28515625" style="9" customWidth="1"/>
    <col min="4" max="4" width="17.42578125" style="9" bestFit="1" customWidth="1"/>
    <col min="5" max="5" width="11" style="9" bestFit="1" customWidth="1"/>
    <col min="6" max="6" width="17.42578125" style="9" bestFit="1" customWidth="1"/>
    <col min="7" max="7" width="9.5703125" style="9" customWidth="1"/>
    <col min="8" max="8" width="11.5703125" style="9" customWidth="1"/>
    <col min="9" max="9" width="15.28515625" style="9" bestFit="1" customWidth="1"/>
    <col min="10" max="10" width="19" style="9" bestFit="1" customWidth="1"/>
    <col min="11" max="13" width="9.140625" style="9" customWidth="1"/>
    <col min="14" max="16384" width="9.140625" style="9"/>
  </cols>
  <sheetData>
    <row r="1" spans="1:10" ht="27" customHeight="1" x14ac:dyDescent="0.5">
      <c r="A1" s="27" t="s">
        <v>59</v>
      </c>
      <c r="B1" s="27"/>
      <c r="C1" s="27"/>
      <c r="D1" s="27"/>
      <c r="E1" s="27"/>
      <c r="F1" s="27"/>
      <c r="G1" s="27"/>
      <c r="H1" s="27"/>
      <c r="I1" s="27"/>
      <c r="J1" s="27"/>
    </row>
    <row r="3" spans="1:10" ht="19.5" x14ac:dyDescent="0.25">
      <c r="A3" s="28" t="s">
        <v>60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ht="19.5" x14ac:dyDescent="0.25">
      <c r="A4" s="28" t="s">
        <v>96</v>
      </c>
      <c r="B4" s="28"/>
      <c r="C4" s="28"/>
      <c r="D4" s="28"/>
      <c r="E4" s="28"/>
      <c r="F4" s="28"/>
      <c r="G4" s="28"/>
      <c r="H4" s="28"/>
      <c r="I4" s="28"/>
      <c r="J4" s="28"/>
    </row>
    <row r="5" spans="1:10" ht="19.5" x14ac:dyDescent="0.4">
      <c r="A5" s="3"/>
      <c r="B5" s="1"/>
      <c r="C5" s="2"/>
      <c r="D5" s="1"/>
      <c r="E5" s="3"/>
      <c r="F5" s="1"/>
      <c r="G5" s="2"/>
      <c r="H5" s="2"/>
      <c r="I5" s="2"/>
      <c r="J5" s="10"/>
    </row>
    <row r="6" spans="1:10" ht="19.5" x14ac:dyDescent="0.4">
      <c r="A6" s="1" t="s">
        <v>61</v>
      </c>
      <c r="B6" s="3"/>
      <c r="D6" s="10"/>
      <c r="E6" s="10"/>
      <c r="F6" s="10"/>
      <c r="G6" s="10"/>
      <c r="H6" s="10"/>
      <c r="I6" s="6" t="s">
        <v>3</v>
      </c>
      <c r="J6" s="10"/>
    </row>
    <row r="7" spans="1:10" ht="15.75" customHeight="1" x14ac:dyDescent="0.25">
      <c r="A7" s="35" t="s">
        <v>5</v>
      </c>
      <c r="B7" s="32" t="s">
        <v>6</v>
      </c>
      <c r="C7" s="23" t="str">
        <f>ACP!C7</f>
        <v>Target 2020 - 21</v>
      </c>
      <c r="D7" s="24"/>
      <c r="E7" s="25" t="s">
        <v>8</v>
      </c>
      <c r="F7" s="26"/>
      <c r="G7" s="29" t="s">
        <v>9</v>
      </c>
      <c r="H7" s="30"/>
      <c r="I7" s="25" t="s">
        <v>10</v>
      </c>
      <c r="J7" s="31"/>
    </row>
    <row r="8" spans="1:10" ht="31.5" customHeight="1" x14ac:dyDescent="0.25">
      <c r="A8" s="36"/>
      <c r="B8" s="33"/>
      <c r="C8" s="24"/>
      <c r="D8" s="24"/>
      <c r="E8" s="26"/>
      <c r="F8" s="26"/>
      <c r="G8" s="30"/>
      <c r="H8" s="30"/>
      <c r="I8" s="26"/>
      <c r="J8" s="26"/>
    </row>
    <row r="9" spans="1:10" ht="15.75" x14ac:dyDescent="0.25">
      <c r="A9" s="37"/>
      <c r="B9" s="34"/>
      <c r="C9" s="12" t="s">
        <v>12</v>
      </c>
      <c r="D9" s="12" t="s">
        <v>13</v>
      </c>
      <c r="E9" s="12" t="s">
        <v>12</v>
      </c>
      <c r="F9" s="12" t="s">
        <v>13</v>
      </c>
      <c r="G9" s="12" t="s">
        <v>12</v>
      </c>
      <c r="H9" s="12" t="s">
        <v>13</v>
      </c>
      <c r="I9" s="12" t="s">
        <v>12</v>
      </c>
      <c r="J9" s="12" t="s">
        <v>13</v>
      </c>
    </row>
    <row r="10" spans="1:10" s="14" customFormat="1" x14ac:dyDescent="0.25">
      <c r="A10" s="15">
        <v>1</v>
      </c>
      <c r="B10" s="15" t="s">
        <v>14</v>
      </c>
      <c r="C10" s="18">
        <v>190875</v>
      </c>
      <c r="D10" s="18">
        <v>3012607.36</v>
      </c>
      <c r="E10" s="18">
        <v>128863</v>
      </c>
      <c r="F10" s="18">
        <v>2933368.32</v>
      </c>
      <c r="G10" s="16">
        <f t="shared" ref="G10:G43" si="0">ROUND((E10/C10)*100,2)</f>
        <v>67.510000000000005</v>
      </c>
      <c r="H10" s="16">
        <f t="shared" ref="H10:H43" si="1">ROUND((F10/D10)*100,2)</f>
        <v>97.37</v>
      </c>
      <c r="I10" s="18">
        <v>261390</v>
      </c>
      <c r="J10" s="18">
        <v>4444413.3899999997</v>
      </c>
    </row>
    <row r="11" spans="1:10" s="14" customFormat="1" x14ac:dyDescent="0.25">
      <c r="A11" s="15">
        <v>2</v>
      </c>
      <c r="B11" s="15" t="s">
        <v>15</v>
      </c>
      <c r="C11" s="18">
        <v>2615</v>
      </c>
      <c r="D11" s="18">
        <v>62405</v>
      </c>
      <c r="E11" s="18">
        <v>11427</v>
      </c>
      <c r="F11" s="18">
        <v>131711.37</v>
      </c>
      <c r="G11" s="16">
        <f t="shared" si="0"/>
        <v>436.98</v>
      </c>
      <c r="H11" s="16">
        <f t="shared" si="1"/>
        <v>211.06</v>
      </c>
      <c r="I11" s="18">
        <v>13598</v>
      </c>
      <c r="J11" s="18">
        <v>42065.73</v>
      </c>
    </row>
    <row r="12" spans="1:10" s="14" customFormat="1" x14ac:dyDescent="0.25">
      <c r="A12" s="15">
        <v>3</v>
      </c>
      <c r="B12" s="15" t="s">
        <v>16</v>
      </c>
      <c r="C12" s="18">
        <v>10632</v>
      </c>
      <c r="D12" s="18">
        <v>64336.84</v>
      </c>
      <c r="E12" s="18">
        <v>28731</v>
      </c>
      <c r="F12" s="18">
        <v>128100.68</v>
      </c>
      <c r="G12" s="16">
        <f t="shared" si="0"/>
        <v>270.23</v>
      </c>
      <c r="H12" s="16">
        <f t="shared" si="1"/>
        <v>199.11</v>
      </c>
      <c r="I12" s="18">
        <v>45602</v>
      </c>
      <c r="J12" s="18">
        <v>151799.04000000001</v>
      </c>
    </row>
    <row r="13" spans="1:10" s="14" customFormat="1" x14ac:dyDescent="0.25">
      <c r="A13" s="15">
        <v>4</v>
      </c>
      <c r="B13" s="15" t="s">
        <v>17</v>
      </c>
      <c r="C13" s="18">
        <v>4518</v>
      </c>
      <c r="D13" s="18">
        <v>14595.34</v>
      </c>
      <c r="E13" s="18">
        <v>4214</v>
      </c>
      <c r="F13" s="18">
        <v>19147.05</v>
      </c>
      <c r="G13" s="16">
        <f t="shared" si="0"/>
        <v>93.27</v>
      </c>
      <c r="H13" s="16">
        <f t="shared" si="1"/>
        <v>131.19</v>
      </c>
      <c r="I13" s="18">
        <v>11280</v>
      </c>
      <c r="J13" s="18">
        <v>27889.06</v>
      </c>
    </row>
    <row r="14" spans="1:10" s="14" customFormat="1" x14ac:dyDescent="0.25">
      <c r="A14" s="15">
        <v>5</v>
      </c>
      <c r="B14" s="15" t="s">
        <v>18</v>
      </c>
      <c r="C14" s="18">
        <v>18704</v>
      </c>
      <c r="D14" s="18">
        <v>148421</v>
      </c>
      <c r="E14" s="18">
        <v>13342</v>
      </c>
      <c r="F14" s="18">
        <v>82147.490000000005</v>
      </c>
      <c r="G14" s="16">
        <f t="shared" si="0"/>
        <v>71.33</v>
      </c>
      <c r="H14" s="16">
        <f t="shared" si="1"/>
        <v>55.35</v>
      </c>
      <c r="I14" s="18">
        <v>27854</v>
      </c>
      <c r="J14" s="18">
        <v>119212.06</v>
      </c>
    </row>
    <row r="15" spans="1:10" s="14" customFormat="1" x14ac:dyDescent="0.25">
      <c r="A15" s="15">
        <v>6</v>
      </c>
      <c r="B15" s="15" t="s">
        <v>19</v>
      </c>
      <c r="C15" s="18">
        <v>8335</v>
      </c>
      <c r="D15" s="18">
        <v>76213</v>
      </c>
      <c r="E15" s="18">
        <v>25794</v>
      </c>
      <c r="F15" s="18">
        <v>164499.32</v>
      </c>
      <c r="G15" s="16">
        <f t="shared" si="0"/>
        <v>309.47000000000003</v>
      </c>
      <c r="H15" s="16">
        <f t="shared" si="1"/>
        <v>215.84</v>
      </c>
      <c r="I15" s="18">
        <v>53123</v>
      </c>
      <c r="J15" s="18">
        <v>223498.44</v>
      </c>
    </row>
    <row r="16" spans="1:10" s="14" customFormat="1" x14ac:dyDescent="0.25">
      <c r="A16" s="15">
        <v>7</v>
      </c>
      <c r="B16" s="15" t="s">
        <v>20</v>
      </c>
      <c r="C16" s="18">
        <v>22187</v>
      </c>
      <c r="D16" s="18">
        <v>471100</v>
      </c>
      <c r="E16" s="18">
        <v>23493</v>
      </c>
      <c r="F16" s="18">
        <v>749216.42</v>
      </c>
      <c r="G16" s="16">
        <f t="shared" si="0"/>
        <v>105.89</v>
      </c>
      <c r="H16" s="16">
        <f t="shared" si="1"/>
        <v>159.04</v>
      </c>
      <c r="I16" s="18">
        <v>37792</v>
      </c>
      <c r="J16" s="18">
        <v>202308.13</v>
      </c>
    </row>
    <row r="17" spans="1:10" s="14" customFormat="1" x14ac:dyDescent="0.25">
      <c r="A17" s="15">
        <v>8</v>
      </c>
      <c r="B17" s="15" t="s">
        <v>21</v>
      </c>
      <c r="C17" s="18">
        <v>4657</v>
      </c>
      <c r="D17" s="18">
        <v>48915.45</v>
      </c>
      <c r="E17" s="18">
        <v>4588</v>
      </c>
      <c r="F17" s="18">
        <v>51927.54</v>
      </c>
      <c r="G17" s="16">
        <f t="shared" si="0"/>
        <v>98.52</v>
      </c>
      <c r="H17" s="16">
        <f t="shared" si="1"/>
        <v>106.16</v>
      </c>
      <c r="I17" s="18">
        <v>6526</v>
      </c>
      <c r="J17" s="18">
        <v>13732.98</v>
      </c>
    </row>
    <row r="18" spans="1:10" s="14" customFormat="1" x14ac:dyDescent="0.25">
      <c r="A18" s="15">
        <v>9</v>
      </c>
      <c r="B18" s="15" t="s">
        <v>22</v>
      </c>
      <c r="C18" s="18">
        <v>1543</v>
      </c>
      <c r="D18" s="18">
        <v>19930.02</v>
      </c>
      <c r="E18" s="18">
        <v>8533</v>
      </c>
      <c r="F18" s="18">
        <v>29108.73</v>
      </c>
      <c r="G18" s="16">
        <f t="shared" si="0"/>
        <v>553.01</v>
      </c>
      <c r="H18" s="16">
        <f t="shared" si="1"/>
        <v>146.05000000000001</v>
      </c>
      <c r="I18" s="18">
        <v>10133</v>
      </c>
      <c r="J18" s="18">
        <v>20530.96</v>
      </c>
    </row>
    <row r="19" spans="1:10" s="14" customFormat="1" x14ac:dyDescent="0.25">
      <c r="A19" s="15">
        <v>10</v>
      </c>
      <c r="B19" s="15" t="s">
        <v>23</v>
      </c>
      <c r="C19" s="18">
        <v>3402</v>
      </c>
      <c r="D19" s="18">
        <v>12747</v>
      </c>
      <c r="E19" s="18">
        <v>10313</v>
      </c>
      <c r="F19" s="18">
        <v>29048.54</v>
      </c>
      <c r="G19" s="16">
        <f t="shared" si="0"/>
        <v>303.14999999999998</v>
      </c>
      <c r="H19" s="16">
        <f t="shared" si="1"/>
        <v>227.89</v>
      </c>
      <c r="I19" s="18">
        <v>19782</v>
      </c>
      <c r="J19" s="18">
        <v>30153.81</v>
      </c>
    </row>
    <row r="20" spans="1:10" s="14" customFormat="1" x14ac:dyDescent="0.25">
      <c r="A20" s="15">
        <v>11</v>
      </c>
      <c r="B20" s="15" t="s">
        <v>24</v>
      </c>
      <c r="C20" s="18">
        <v>150</v>
      </c>
      <c r="D20" s="18">
        <v>350</v>
      </c>
      <c r="E20" s="18">
        <v>329</v>
      </c>
      <c r="F20" s="18">
        <v>651.16</v>
      </c>
      <c r="G20" s="16">
        <f t="shared" si="0"/>
        <v>219.33</v>
      </c>
      <c r="H20" s="16">
        <f t="shared" si="1"/>
        <v>186.05</v>
      </c>
      <c r="I20" s="18">
        <v>858</v>
      </c>
      <c r="J20" s="18">
        <v>1116.97</v>
      </c>
    </row>
    <row r="21" spans="1:10" s="14" customFormat="1" x14ac:dyDescent="0.25">
      <c r="A21" s="15">
        <v>12</v>
      </c>
      <c r="B21" s="15" t="s">
        <v>25</v>
      </c>
      <c r="C21" s="18">
        <v>3593</v>
      </c>
      <c r="D21" s="18">
        <v>11101.69</v>
      </c>
      <c r="E21" s="18">
        <v>7193</v>
      </c>
      <c r="F21" s="18">
        <v>13164.79</v>
      </c>
      <c r="G21" s="16">
        <f t="shared" si="0"/>
        <v>200.19</v>
      </c>
      <c r="H21" s="16">
        <f t="shared" si="1"/>
        <v>118.58</v>
      </c>
      <c r="I21" s="18">
        <v>10958</v>
      </c>
      <c r="J21" s="18">
        <v>19966.25</v>
      </c>
    </row>
    <row r="22" spans="1:10" s="14" customFormat="1" x14ac:dyDescent="0.25">
      <c r="A22" s="15">
        <v>13</v>
      </c>
      <c r="B22" s="15" t="s">
        <v>26</v>
      </c>
      <c r="C22" s="18">
        <v>3682</v>
      </c>
      <c r="D22" s="18">
        <v>75843.009999999995</v>
      </c>
      <c r="E22" s="18">
        <v>21361</v>
      </c>
      <c r="F22" s="18">
        <v>145367.62</v>
      </c>
      <c r="G22" s="16">
        <f t="shared" si="0"/>
        <v>580.15</v>
      </c>
      <c r="H22" s="16">
        <f t="shared" si="1"/>
        <v>191.67</v>
      </c>
      <c r="I22" s="18">
        <v>33360</v>
      </c>
      <c r="J22" s="18">
        <v>243252.27</v>
      </c>
    </row>
    <row r="23" spans="1:10" s="14" customFormat="1" x14ac:dyDescent="0.25">
      <c r="A23" s="15">
        <v>14</v>
      </c>
      <c r="B23" s="15" t="s">
        <v>27</v>
      </c>
      <c r="C23" s="18">
        <v>8114</v>
      </c>
      <c r="D23" s="18">
        <v>33544.300000000003</v>
      </c>
      <c r="E23" s="18">
        <v>7954</v>
      </c>
      <c r="F23" s="18">
        <v>59295.23</v>
      </c>
      <c r="G23" s="16">
        <f t="shared" si="0"/>
        <v>98.03</v>
      </c>
      <c r="H23" s="16">
        <f t="shared" si="1"/>
        <v>176.77</v>
      </c>
      <c r="I23" s="18">
        <v>8662</v>
      </c>
      <c r="J23" s="18">
        <v>44232.26</v>
      </c>
    </row>
    <row r="24" spans="1:10" s="14" customFormat="1" x14ac:dyDescent="0.25">
      <c r="A24" s="15">
        <v>15</v>
      </c>
      <c r="B24" s="15" t="s">
        <v>28</v>
      </c>
      <c r="C24" s="18">
        <v>10428</v>
      </c>
      <c r="D24" s="18">
        <v>55604.52</v>
      </c>
      <c r="E24" s="18">
        <v>15573</v>
      </c>
      <c r="F24" s="18">
        <v>172376.03</v>
      </c>
      <c r="G24" s="16">
        <f t="shared" si="0"/>
        <v>149.34</v>
      </c>
      <c r="H24" s="16">
        <f t="shared" si="1"/>
        <v>310</v>
      </c>
      <c r="I24" s="18">
        <v>29936</v>
      </c>
      <c r="J24" s="18">
        <v>215062.7</v>
      </c>
    </row>
    <row r="25" spans="1:10" s="14" customFormat="1" x14ac:dyDescent="0.25">
      <c r="A25" s="15">
        <v>16</v>
      </c>
      <c r="B25" s="15" t="s">
        <v>29</v>
      </c>
      <c r="C25" s="18">
        <v>16717</v>
      </c>
      <c r="D25" s="18">
        <v>80035.45</v>
      </c>
      <c r="E25" s="18">
        <v>11459</v>
      </c>
      <c r="F25" s="18">
        <v>91625.16</v>
      </c>
      <c r="G25" s="16">
        <f t="shared" si="0"/>
        <v>68.55</v>
      </c>
      <c r="H25" s="16">
        <f t="shared" si="1"/>
        <v>114.48</v>
      </c>
      <c r="I25" s="18">
        <v>23884</v>
      </c>
      <c r="J25" s="18">
        <v>144419.06</v>
      </c>
    </row>
    <row r="26" spans="1:10" s="14" customFormat="1" x14ac:dyDescent="0.25">
      <c r="A26" s="15">
        <v>17</v>
      </c>
      <c r="B26" s="15" t="s">
        <v>30</v>
      </c>
      <c r="C26" s="18">
        <v>6812</v>
      </c>
      <c r="D26" s="18">
        <v>30304.25</v>
      </c>
      <c r="E26" s="18">
        <v>33936</v>
      </c>
      <c r="F26" s="18">
        <v>81046.91</v>
      </c>
      <c r="G26" s="16">
        <f t="shared" si="0"/>
        <v>498.18</v>
      </c>
      <c r="H26" s="16">
        <f t="shared" si="1"/>
        <v>267.44</v>
      </c>
      <c r="I26" s="18">
        <v>47068</v>
      </c>
      <c r="J26" s="18">
        <v>82273.94</v>
      </c>
    </row>
    <row r="27" spans="1:10" s="14" customFormat="1" x14ac:dyDescent="0.25">
      <c r="A27" s="15">
        <v>18</v>
      </c>
      <c r="B27" s="15" t="s">
        <v>31</v>
      </c>
      <c r="C27" s="18">
        <v>24729</v>
      </c>
      <c r="D27" s="18">
        <v>86257</v>
      </c>
      <c r="E27" s="18">
        <v>25190</v>
      </c>
      <c r="F27" s="18">
        <v>269068.83</v>
      </c>
      <c r="G27" s="16">
        <f t="shared" si="0"/>
        <v>101.86</v>
      </c>
      <c r="H27" s="16">
        <f t="shared" si="1"/>
        <v>311.94</v>
      </c>
      <c r="I27" s="18">
        <v>53977</v>
      </c>
      <c r="J27" s="18">
        <v>432504.67</v>
      </c>
    </row>
    <row r="28" spans="1:10" s="14" customFormat="1" x14ac:dyDescent="0.25">
      <c r="A28" s="15">
        <v>19</v>
      </c>
      <c r="B28" s="15" t="s">
        <v>32</v>
      </c>
      <c r="C28" s="18">
        <v>783</v>
      </c>
      <c r="D28" s="18">
        <v>4550</v>
      </c>
      <c r="E28" s="18">
        <v>3336</v>
      </c>
      <c r="F28" s="18">
        <v>7617.66</v>
      </c>
      <c r="G28" s="16">
        <f t="shared" si="0"/>
        <v>426.05</v>
      </c>
      <c r="H28" s="16">
        <f t="shared" si="1"/>
        <v>167.42</v>
      </c>
      <c r="I28" s="18">
        <v>7852</v>
      </c>
      <c r="J28" s="18">
        <v>10749.99</v>
      </c>
    </row>
    <row r="29" spans="1:10" s="14" customFormat="1" x14ac:dyDescent="0.25">
      <c r="A29" s="15">
        <v>20</v>
      </c>
      <c r="B29" s="15" t="s">
        <v>33</v>
      </c>
      <c r="C29" s="18">
        <v>43415</v>
      </c>
      <c r="D29" s="18">
        <v>172315.36</v>
      </c>
      <c r="E29" s="18">
        <v>24924</v>
      </c>
      <c r="F29" s="18">
        <v>238039.25</v>
      </c>
      <c r="G29" s="16">
        <f t="shared" si="0"/>
        <v>57.41</v>
      </c>
      <c r="H29" s="16">
        <f t="shared" si="1"/>
        <v>138.13999999999999</v>
      </c>
      <c r="I29" s="18">
        <v>38279</v>
      </c>
      <c r="J29" s="18">
        <v>229959.93</v>
      </c>
    </row>
    <row r="30" spans="1:10" s="14" customFormat="1" x14ac:dyDescent="0.25">
      <c r="A30" s="15">
        <v>21</v>
      </c>
      <c r="B30" s="15" t="s">
        <v>34</v>
      </c>
      <c r="C30" s="18">
        <v>5996</v>
      </c>
      <c r="D30" s="18">
        <v>303630.34999999998</v>
      </c>
      <c r="E30" s="18">
        <v>11241</v>
      </c>
      <c r="F30" s="18">
        <v>462664.95</v>
      </c>
      <c r="G30" s="16">
        <f t="shared" si="0"/>
        <v>187.47</v>
      </c>
      <c r="H30" s="16">
        <f t="shared" si="1"/>
        <v>152.38</v>
      </c>
      <c r="I30" s="18">
        <v>20299</v>
      </c>
      <c r="J30" s="18">
        <v>626724.96</v>
      </c>
    </row>
    <row r="31" spans="1:10" s="14" customFormat="1" x14ac:dyDescent="0.25">
      <c r="A31" s="15">
        <v>22</v>
      </c>
      <c r="B31" s="15" t="s">
        <v>35</v>
      </c>
      <c r="C31" s="18">
        <v>2603</v>
      </c>
      <c r="D31" s="18">
        <v>4724</v>
      </c>
      <c r="E31" s="18">
        <v>5991</v>
      </c>
      <c r="F31" s="18">
        <v>12857.92</v>
      </c>
      <c r="G31" s="16">
        <f t="shared" si="0"/>
        <v>230.16</v>
      </c>
      <c r="H31" s="16">
        <f t="shared" si="1"/>
        <v>272.18</v>
      </c>
      <c r="I31" s="18">
        <v>11175</v>
      </c>
      <c r="J31" s="18">
        <v>17160.919999999998</v>
      </c>
    </row>
    <row r="32" spans="1:10" s="14" customFormat="1" x14ac:dyDescent="0.25">
      <c r="A32" s="15">
        <v>23</v>
      </c>
      <c r="B32" s="15" t="s">
        <v>36</v>
      </c>
      <c r="C32" s="18">
        <v>8372</v>
      </c>
      <c r="D32" s="18">
        <v>33907.51</v>
      </c>
      <c r="E32" s="18">
        <v>24460</v>
      </c>
      <c r="F32" s="18">
        <v>51383.93</v>
      </c>
      <c r="G32" s="16">
        <f t="shared" si="0"/>
        <v>292.16000000000003</v>
      </c>
      <c r="H32" s="16">
        <f t="shared" si="1"/>
        <v>151.54</v>
      </c>
      <c r="I32" s="18">
        <v>41203</v>
      </c>
      <c r="J32" s="18">
        <v>106212.89</v>
      </c>
    </row>
    <row r="33" spans="1:10" s="14" customFormat="1" x14ac:dyDescent="0.25">
      <c r="A33" s="15">
        <v>24</v>
      </c>
      <c r="B33" s="15" t="s">
        <v>37</v>
      </c>
      <c r="C33" s="18">
        <v>5218</v>
      </c>
      <c r="D33" s="18">
        <v>22975.62</v>
      </c>
      <c r="E33" s="18">
        <v>13640</v>
      </c>
      <c r="F33" s="18">
        <v>38058.19</v>
      </c>
      <c r="G33" s="16">
        <f t="shared" si="0"/>
        <v>261.39999999999998</v>
      </c>
      <c r="H33" s="16">
        <f t="shared" si="1"/>
        <v>165.65</v>
      </c>
      <c r="I33" s="18">
        <v>20921</v>
      </c>
      <c r="J33" s="18">
        <v>68279.12</v>
      </c>
    </row>
    <row r="34" spans="1:10" s="14" customFormat="1" x14ac:dyDescent="0.25">
      <c r="A34" s="15">
        <v>25</v>
      </c>
      <c r="B34" s="15" t="s">
        <v>38</v>
      </c>
      <c r="C34" s="18">
        <v>15439</v>
      </c>
      <c r="D34" s="18">
        <v>44314.879999999997</v>
      </c>
      <c r="E34" s="18">
        <v>6545</v>
      </c>
      <c r="F34" s="18">
        <v>21725.75</v>
      </c>
      <c r="G34" s="16">
        <f t="shared" si="0"/>
        <v>42.39</v>
      </c>
      <c r="H34" s="16">
        <f t="shared" si="1"/>
        <v>49.03</v>
      </c>
      <c r="I34" s="18">
        <v>11983</v>
      </c>
      <c r="J34" s="18">
        <v>31537.29</v>
      </c>
    </row>
    <row r="35" spans="1:10" s="14" customFormat="1" x14ac:dyDescent="0.25">
      <c r="A35" s="15">
        <v>26</v>
      </c>
      <c r="B35" s="15" t="s">
        <v>39</v>
      </c>
      <c r="C35" s="18">
        <v>7188</v>
      </c>
      <c r="D35" s="18">
        <v>46674.14</v>
      </c>
      <c r="E35" s="18">
        <v>3201</v>
      </c>
      <c r="F35" s="18">
        <v>26281.39</v>
      </c>
      <c r="G35" s="16">
        <f t="shared" si="0"/>
        <v>44.53</v>
      </c>
      <c r="H35" s="16">
        <f t="shared" si="1"/>
        <v>56.31</v>
      </c>
      <c r="I35" s="18">
        <v>7067</v>
      </c>
      <c r="J35" s="18">
        <v>41802.769999999997</v>
      </c>
    </row>
    <row r="36" spans="1:10" s="14" customFormat="1" x14ac:dyDescent="0.25">
      <c r="A36" s="15">
        <v>27</v>
      </c>
      <c r="B36" s="15" t="s">
        <v>40</v>
      </c>
      <c r="C36" s="18">
        <v>212977</v>
      </c>
      <c r="D36" s="18">
        <v>810322.8</v>
      </c>
      <c r="E36" s="18">
        <v>48270</v>
      </c>
      <c r="F36" s="18">
        <v>1014400.49</v>
      </c>
      <c r="G36" s="16">
        <f t="shared" si="0"/>
        <v>22.66</v>
      </c>
      <c r="H36" s="16">
        <f t="shared" si="1"/>
        <v>125.18</v>
      </c>
      <c r="I36" s="18">
        <v>92911</v>
      </c>
      <c r="J36" s="18">
        <v>1331864.4099999999</v>
      </c>
    </row>
    <row r="37" spans="1:10" s="14" customFormat="1" x14ac:dyDescent="0.25">
      <c r="A37" s="15">
        <v>28</v>
      </c>
      <c r="B37" s="15" t="s">
        <v>41</v>
      </c>
      <c r="C37" s="18">
        <v>12972</v>
      </c>
      <c r="D37" s="18">
        <v>69369.14</v>
      </c>
      <c r="E37" s="18">
        <v>12016</v>
      </c>
      <c r="F37" s="18">
        <v>71874.960000000006</v>
      </c>
      <c r="G37" s="16">
        <f t="shared" si="0"/>
        <v>92.63</v>
      </c>
      <c r="H37" s="16">
        <f t="shared" si="1"/>
        <v>103.61</v>
      </c>
      <c r="I37" s="18">
        <v>19125</v>
      </c>
      <c r="J37" s="18">
        <v>120514.95</v>
      </c>
    </row>
    <row r="38" spans="1:10" s="14" customFormat="1" x14ac:dyDescent="0.25">
      <c r="A38" s="15">
        <v>29</v>
      </c>
      <c r="B38" s="15" t="s">
        <v>42</v>
      </c>
      <c r="C38" s="18">
        <v>56811</v>
      </c>
      <c r="D38" s="18">
        <v>1266886.5</v>
      </c>
      <c r="E38" s="18">
        <v>92780</v>
      </c>
      <c r="F38" s="18">
        <v>1333991.8700000001</v>
      </c>
      <c r="G38" s="16">
        <f t="shared" si="0"/>
        <v>163.31</v>
      </c>
      <c r="H38" s="16">
        <f t="shared" si="1"/>
        <v>105.3</v>
      </c>
      <c r="I38" s="18">
        <v>193786</v>
      </c>
      <c r="J38" s="18">
        <v>2923848.3342446</v>
      </c>
    </row>
    <row r="39" spans="1:10" s="14" customFormat="1" x14ac:dyDescent="0.25">
      <c r="A39" s="15">
        <v>30</v>
      </c>
      <c r="B39" s="15" t="s">
        <v>43</v>
      </c>
      <c r="C39" s="18">
        <v>8744</v>
      </c>
      <c r="D39" s="18">
        <v>54710</v>
      </c>
      <c r="E39" s="18">
        <v>19657</v>
      </c>
      <c r="F39" s="18">
        <v>178538.56</v>
      </c>
      <c r="G39" s="16">
        <f t="shared" si="0"/>
        <v>224.81</v>
      </c>
      <c r="H39" s="16">
        <f t="shared" si="1"/>
        <v>326.33999999999997</v>
      </c>
      <c r="I39" s="18">
        <v>28555</v>
      </c>
      <c r="J39" s="18">
        <v>80638.16</v>
      </c>
    </row>
    <row r="40" spans="1:10" s="14" customFormat="1" x14ac:dyDescent="0.25">
      <c r="A40" s="15">
        <v>31</v>
      </c>
      <c r="B40" s="15" t="s">
        <v>44</v>
      </c>
      <c r="C40" s="18">
        <v>295</v>
      </c>
      <c r="D40" s="18">
        <v>2180</v>
      </c>
      <c r="E40" s="18">
        <v>5906</v>
      </c>
      <c r="F40" s="18">
        <v>11293.66</v>
      </c>
      <c r="G40" s="16">
        <f t="shared" si="0"/>
        <v>2002.03</v>
      </c>
      <c r="H40" s="16">
        <f t="shared" si="1"/>
        <v>518.05999999999995</v>
      </c>
      <c r="I40" s="18">
        <v>8825</v>
      </c>
      <c r="J40" s="18">
        <v>15287.99</v>
      </c>
    </row>
    <row r="41" spans="1:10" s="14" customFormat="1" x14ac:dyDescent="0.25">
      <c r="A41" s="15">
        <v>32</v>
      </c>
      <c r="B41" s="15" t="s">
        <v>45</v>
      </c>
      <c r="C41" s="18">
        <v>32000</v>
      </c>
      <c r="D41" s="18">
        <v>651500</v>
      </c>
      <c r="E41" s="18">
        <v>51275</v>
      </c>
      <c r="F41" s="18">
        <v>770336.99</v>
      </c>
      <c r="G41" s="16">
        <f t="shared" si="0"/>
        <v>160.22999999999999</v>
      </c>
      <c r="H41" s="16">
        <f t="shared" si="1"/>
        <v>118.24</v>
      </c>
      <c r="I41" s="18">
        <v>113844</v>
      </c>
      <c r="J41" s="18">
        <v>1089193.42</v>
      </c>
    </row>
    <row r="42" spans="1:10" s="14" customFormat="1" x14ac:dyDescent="0.25">
      <c r="A42" s="15">
        <v>33</v>
      </c>
      <c r="B42" s="15" t="s">
        <v>46</v>
      </c>
      <c r="C42" s="18">
        <v>6658</v>
      </c>
      <c r="D42" s="18">
        <v>127700</v>
      </c>
      <c r="E42" s="18">
        <v>31138</v>
      </c>
      <c r="F42" s="18">
        <v>242618.2</v>
      </c>
      <c r="G42" s="16">
        <f t="shared" si="0"/>
        <v>467.68</v>
      </c>
      <c r="H42" s="16">
        <f t="shared" si="1"/>
        <v>189.99</v>
      </c>
      <c r="I42" s="18">
        <v>53277</v>
      </c>
      <c r="J42" s="18">
        <v>363757.03</v>
      </c>
    </row>
    <row r="43" spans="1:10" s="14" customFormat="1" ht="18.75" x14ac:dyDescent="0.4">
      <c r="A43" s="21" t="s">
        <v>47</v>
      </c>
      <c r="B43" s="22"/>
      <c r="C43" s="19">
        <f>SUM(C10:C42)</f>
        <v>761164</v>
      </c>
      <c r="D43" s="19">
        <f>SUM(D10:D42)</f>
        <v>7920071.5299999984</v>
      </c>
      <c r="E43" s="19">
        <f>SUM(E10:E42)</f>
        <v>736673</v>
      </c>
      <c r="F43" s="19">
        <f>SUM(F10:F42)</f>
        <v>9632554.9600000028</v>
      </c>
      <c r="G43" s="20">
        <f t="shared" si="0"/>
        <v>96.78</v>
      </c>
      <c r="H43" s="20">
        <f t="shared" si="1"/>
        <v>121.62</v>
      </c>
      <c r="I43" s="19">
        <f>SUM(I10:I42)</f>
        <v>1364885</v>
      </c>
      <c r="J43" s="19">
        <f>SUM(J10:J42)</f>
        <v>13515963.884244597</v>
      </c>
    </row>
    <row r="44" spans="1:10" s="14" customFormat="1" x14ac:dyDescent="0.25">
      <c r="A44" s="15"/>
      <c r="B44" s="15" t="s">
        <v>48</v>
      </c>
      <c r="C44" s="15"/>
      <c r="D44" s="15"/>
      <c r="E44" s="15"/>
      <c r="F44" s="15"/>
      <c r="G44" s="15"/>
      <c r="H44" s="15"/>
      <c r="I44" s="15"/>
      <c r="J44" s="15"/>
    </row>
  </sheetData>
  <mergeCells count="10">
    <mergeCell ref="A43:B43"/>
    <mergeCell ref="A1:J1"/>
    <mergeCell ref="A3:J3"/>
    <mergeCell ref="A4:J4"/>
    <mergeCell ref="C7:D8"/>
    <mergeCell ref="E7:F8"/>
    <mergeCell ref="G7:H8"/>
    <mergeCell ref="I7:J8"/>
    <mergeCell ref="A7:A9"/>
    <mergeCell ref="B7:B9"/>
  </mergeCells>
  <printOptions horizontalCentered="1" verticalCentered="1"/>
  <pageMargins left="0.78740157480314965" right="0.78740157480314965" top="0.59055118110236227" bottom="0.59055118110236227" header="0" footer="0"/>
  <pageSetup paperSize="9" scale="6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view="pageBreakPreview" topLeftCell="A21" zoomScale="90" zoomScaleSheetLayoutView="90" workbookViewId="0">
      <selection activeCell="O17" sqref="O17"/>
    </sheetView>
  </sheetViews>
  <sheetFormatPr defaultRowHeight="15" x14ac:dyDescent="0.25"/>
  <cols>
    <col min="1" max="1" width="6.42578125" style="9" customWidth="1"/>
    <col min="2" max="2" width="22.140625" style="9" customWidth="1"/>
    <col min="3" max="3" width="9.85546875" style="9" customWidth="1"/>
    <col min="4" max="4" width="11" style="9" customWidth="1"/>
    <col min="5" max="5" width="10" style="9" customWidth="1"/>
    <col min="6" max="6" width="12" style="9" customWidth="1"/>
    <col min="7" max="7" width="9.5703125" style="9" customWidth="1"/>
    <col min="8" max="8" width="9.42578125" style="9" customWidth="1"/>
    <col min="9" max="9" width="10.28515625" style="9" customWidth="1"/>
    <col min="10" max="10" width="12.7109375" style="9" customWidth="1"/>
    <col min="11" max="13" width="9.140625" style="9" customWidth="1"/>
    <col min="14" max="16384" width="9.140625" style="9"/>
  </cols>
  <sheetData>
    <row r="1" spans="1:10" ht="27" customHeight="1" x14ac:dyDescent="0.5">
      <c r="A1" s="27" t="s">
        <v>62</v>
      </c>
      <c r="B1" s="27"/>
      <c r="C1" s="27"/>
      <c r="D1" s="27"/>
      <c r="E1" s="27"/>
      <c r="F1" s="27"/>
      <c r="G1" s="27"/>
      <c r="H1" s="27"/>
      <c r="I1" s="27"/>
      <c r="J1" s="27"/>
    </row>
    <row r="3" spans="1:10" ht="19.5" x14ac:dyDescent="0.25">
      <c r="A3" s="28" t="s">
        <v>52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ht="19.5" x14ac:dyDescent="0.25">
      <c r="A4" s="28" t="s">
        <v>98</v>
      </c>
      <c r="B4" s="28"/>
      <c r="C4" s="28"/>
      <c r="D4" s="28"/>
      <c r="E4" s="28"/>
      <c r="F4" s="28"/>
      <c r="G4" s="28"/>
      <c r="H4" s="28"/>
      <c r="I4" s="28"/>
      <c r="J4" s="28"/>
    </row>
    <row r="5" spans="1:10" ht="19.5" x14ac:dyDescent="0.4">
      <c r="A5" s="3"/>
      <c r="B5" s="1"/>
      <c r="C5" s="2"/>
      <c r="D5" s="1"/>
      <c r="E5" s="3"/>
      <c r="F5" s="1"/>
      <c r="G5" s="2"/>
      <c r="H5" s="2"/>
      <c r="I5" s="2"/>
      <c r="J5" s="10"/>
    </row>
    <row r="6" spans="1:10" ht="19.5" x14ac:dyDescent="0.4">
      <c r="A6" s="1" t="s">
        <v>63</v>
      </c>
      <c r="B6" s="3"/>
      <c r="D6" s="10"/>
      <c r="E6" s="10"/>
      <c r="F6" s="10"/>
      <c r="G6" s="10"/>
      <c r="H6" s="10"/>
      <c r="I6" s="6" t="s">
        <v>3</v>
      </c>
      <c r="J6" s="10"/>
    </row>
    <row r="7" spans="1:10" ht="15.75" customHeight="1" x14ac:dyDescent="0.25">
      <c r="A7" s="35" t="s">
        <v>5</v>
      </c>
      <c r="B7" s="32" t="s">
        <v>6</v>
      </c>
      <c r="C7" s="23" t="str">
        <f>ACP!C7</f>
        <v>Target 2020 - 21</v>
      </c>
      <c r="D7" s="24"/>
      <c r="E7" s="25" t="s">
        <v>8</v>
      </c>
      <c r="F7" s="26"/>
      <c r="G7" s="29" t="s">
        <v>9</v>
      </c>
      <c r="H7" s="30"/>
      <c r="I7" s="25" t="s">
        <v>10</v>
      </c>
      <c r="J7" s="31"/>
    </row>
    <row r="8" spans="1:10" ht="31.5" customHeight="1" x14ac:dyDescent="0.25">
      <c r="A8" s="36"/>
      <c r="B8" s="33"/>
      <c r="C8" s="24"/>
      <c r="D8" s="24"/>
      <c r="E8" s="26"/>
      <c r="F8" s="26"/>
      <c r="G8" s="30"/>
      <c r="H8" s="30"/>
      <c r="I8" s="26"/>
      <c r="J8" s="26"/>
    </row>
    <row r="9" spans="1:10" ht="15.75" x14ac:dyDescent="0.25">
      <c r="A9" s="37"/>
      <c r="B9" s="34"/>
      <c r="C9" s="12" t="s">
        <v>12</v>
      </c>
      <c r="D9" s="12" t="s">
        <v>13</v>
      </c>
      <c r="E9" s="12" t="s">
        <v>12</v>
      </c>
      <c r="F9" s="12" t="s">
        <v>13</v>
      </c>
      <c r="G9" s="12" t="s">
        <v>12</v>
      </c>
      <c r="H9" s="12" t="s">
        <v>13</v>
      </c>
      <c r="I9" s="12" t="s">
        <v>12</v>
      </c>
      <c r="J9" s="12" t="s">
        <v>13</v>
      </c>
    </row>
    <row r="10" spans="1:10" s="14" customFormat="1" x14ac:dyDescent="0.25">
      <c r="A10" s="15">
        <v>1</v>
      </c>
      <c r="B10" s="15" t="s">
        <v>14</v>
      </c>
      <c r="C10" s="18">
        <v>11957</v>
      </c>
      <c r="D10" s="18">
        <v>31944.5</v>
      </c>
      <c r="E10" s="18">
        <v>4259</v>
      </c>
      <c r="F10" s="18">
        <v>24273.93</v>
      </c>
      <c r="G10" s="16">
        <f t="shared" ref="G10:G43" si="0">ROUND((E10/C10)*100,2)</f>
        <v>35.619999999999997</v>
      </c>
      <c r="H10" s="16">
        <f t="shared" ref="H10:H43" si="1">ROUND((F10/D10)*100,2)</f>
        <v>75.989999999999995</v>
      </c>
      <c r="I10" s="18">
        <v>10161</v>
      </c>
      <c r="J10" s="18">
        <v>58794.31</v>
      </c>
    </row>
    <row r="11" spans="1:10" s="14" customFormat="1" x14ac:dyDescent="0.25">
      <c r="A11" s="15">
        <v>2</v>
      </c>
      <c r="B11" s="15" t="s">
        <v>15</v>
      </c>
      <c r="C11" s="18">
        <v>202</v>
      </c>
      <c r="D11" s="18">
        <v>1041</v>
      </c>
      <c r="E11" s="18">
        <v>392</v>
      </c>
      <c r="F11" s="18">
        <v>692.61</v>
      </c>
      <c r="G11" s="16">
        <f t="shared" si="0"/>
        <v>194.06</v>
      </c>
      <c r="H11" s="16">
        <f t="shared" si="1"/>
        <v>66.53</v>
      </c>
      <c r="I11" s="18">
        <v>508</v>
      </c>
      <c r="J11" s="18">
        <v>1743.48</v>
      </c>
    </row>
    <row r="12" spans="1:10" s="14" customFormat="1" x14ac:dyDescent="0.25">
      <c r="A12" s="15">
        <v>3</v>
      </c>
      <c r="B12" s="15" t="s">
        <v>16</v>
      </c>
      <c r="C12" s="18">
        <v>2837</v>
      </c>
      <c r="D12" s="18">
        <v>23320.54</v>
      </c>
      <c r="E12" s="18">
        <v>848</v>
      </c>
      <c r="F12" s="18">
        <v>4744.47</v>
      </c>
      <c r="G12" s="16">
        <f t="shared" si="0"/>
        <v>29.89</v>
      </c>
      <c r="H12" s="16">
        <f t="shared" si="1"/>
        <v>20.34</v>
      </c>
      <c r="I12" s="18">
        <v>1960</v>
      </c>
      <c r="J12" s="18">
        <v>9077.93</v>
      </c>
    </row>
    <row r="13" spans="1:10" s="14" customFormat="1" x14ac:dyDescent="0.25">
      <c r="A13" s="15">
        <v>4</v>
      </c>
      <c r="B13" s="15" t="s">
        <v>17</v>
      </c>
      <c r="C13" s="18">
        <v>990</v>
      </c>
      <c r="D13" s="18">
        <v>1038.7</v>
      </c>
      <c r="E13" s="18">
        <v>397</v>
      </c>
      <c r="F13" s="18">
        <v>451.36</v>
      </c>
      <c r="G13" s="16">
        <f t="shared" si="0"/>
        <v>40.1</v>
      </c>
      <c r="H13" s="16">
        <f t="shared" si="1"/>
        <v>43.45</v>
      </c>
      <c r="I13" s="18">
        <v>315</v>
      </c>
      <c r="J13" s="18">
        <v>813.34</v>
      </c>
    </row>
    <row r="14" spans="1:10" s="14" customFormat="1" x14ac:dyDescent="0.25">
      <c r="A14" s="15">
        <v>5</v>
      </c>
      <c r="B14" s="15" t="s">
        <v>18</v>
      </c>
      <c r="C14" s="18">
        <v>1129</v>
      </c>
      <c r="D14" s="18">
        <v>5462</v>
      </c>
      <c r="E14" s="18">
        <v>289</v>
      </c>
      <c r="F14" s="18">
        <v>936.77</v>
      </c>
      <c r="G14" s="16">
        <f t="shared" si="0"/>
        <v>25.6</v>
      </c>
      <c r="H14" s="16">
        <f t="shared" si="1"/>
        <v>17.149999999999999</v>
      </c>
      <c r="I14" s="18">
        <v>513</v>
      </c>
      <c r="J14" s="18">
        <v>1833.32</v>
      </c>
    </row>
    <row r="15" spans="1:10" s="14" customFormat="1" x14ac:dyDescent="0.25">
      <c r="A15" s="15">
        <v>6</v>
      </c>
      <c r="B15" s="15" t="s">
        <v>19</v>
      </c>
      <c r="C15" s="18">
        <v>5514</v>
      </c>
      <c r="D15" s="18">
        <v>3483</v>
      </c>
      <c r="E15" s="18">
        <v>1430</v>
      </c>
      <c r="F15" s="18">
        <v>2202.94</v>
      </c>
      <c r="G15" s="16">
        <f t="shared" si="0"/>
        <v>25.93</v>
      </c>
      <c r="H15" s="16">
        <f t="shared" si="1"/>
        <v>63.25</v>
      </c>
      <c r="I15" s="18">
        <v>1149</v>
      </c>
      <c r="J15" s="18">
        <v>4701.37</v>
      </c>
    </row>
    <row r="16" spans="1:10" s="14" customFormat="1" x14ac:dyDescent="0.25">
      <c r="A16" s="15">
        <v>7</v>
      </c>
      <c r="B16" s="15" t="s">
        <v>20</v>
      </c>
      <c r="C16" s="18">
        <v>189</v>
      </c>
      <c r="D16" s="18">
        <v>1870</v>
      </c>
      <c r="E16" s="18">
        <v>1371</v>
      </c>
      <c r="F16" s="18">
        <v>2341.9299999999998</v>
      </c>
      <c r="G16" s="16">
        <f t="shared" si="0"/>
        <v>725.4</v>
      </c>
      <c r="H16" s="16">
        <f t="shared" si="1"/>
        <v>125.24</v>
      </c>
      <c r="I16" s="18">
        <v>1323</v>
      </c>
      <c r="J16" s="18">
        <v>5204.6099999999997</v>
      </c>
    </row>
    <row r="17" spans="1:10" s="14" customFormat="1" x14ac:dyDescent="0.25">
      <c r="A17" s="15">
        <v>8</v>
      </c>
      <c r="B17" s="15" t="s">
        <v>21</v>
      </c>
      <c r="C17" s="18">
        <v>401</v>
      </c>
      <c r="D17" s="18">
        <v>834.16</v>
      </c>
      <c r="E17" s="18">
        <v>323</v>
      </c>
      <c r="F17" s="18">
        <v>371</v>
      </c>
      <c r="G17" s="16">
        <f t="shared" si="0"/>
        <v>80.55</v>
      </c>
      <c r="H17" s="16">
        <f t="shared" si="1"/>
        <v>44.48</v>
      </c>
      <c r="I17" s="18">
        <v>126</v>
      </c>
      <c r="J17" s="18">
        <v>435.54</v>
      </c>
    </row>
    <row r="18" spans="1:10" s="14" customFormat="1" x14ac:dyDescent="0.25">
      <c r="A18" s="15">
        <v>9</v>
      </c>
      <c r="B18" s="15" t="s">
        <v>22</v>
      </c>
      <c r="C18" s="18">
        <v>463</v>
      </c>
      <c r="D18" s="18">
        <v>3300</v>
      </c>
      <c r="E18" s="18">
        <v>260</v>
      </c>
      <c r="F18" s="18">
        <v>715.13</v>
      </c>
      <c r="G18" s="16">
        <f t="shared" si="0"/>
        <v>56.16</v>
      </c>
      <c r="H18" s="16">
        <f t="shared" si="1"/>
        <v>21.67</v>
      </c>
      <c r="I18" s="18">
        <v>138</v>
      </c>
      <c r="J18" s="18">
        <v>485.98</v>
      </c>
    </row>
    <row r="19" spans="1:10" s="14" customFormat="1" x14ac:dyDescent="0.25">
      <c r="A19" s="15">
        <v>10</v>
      </c>
      <c r="B19" s="15" t="s">
        <v>23</v>
      </c>
      <c r="C19" s="18">
        <v>462</v>
      </c>
      <c r="D19" s="18">
        <v>2645</v>
      </c>
      <c r="E19" s="18">
        <v>412</v>
      </c>
      <c r="F19" s="18">
        <v>609.53</v>
      </c>
      <c r="G19" s="16">
        <f t="shared" si="0"/>
        <v>89.18</v>
      </c>
      <c r="H19" s="16">
        <f t="shared" si="1"/>
        <v>23.04</v>
      </c>
      <c r="I19" s="18">
        <v>219</v>
      </c>
      <c r="J19" s="18">
        <v>660.57</v>
      </c>
    </row>
    <row r="20" spans="1:10" s="14" customFormat="1" x14ac:dyDescent="0.25">
      <c r="A20" s="15">
        <v>11</v>
      </c>
      <c r="B20" s="15" t="s">
        <v>24</v>
      </c>
      <c r="C20" s="18">
        <v>50</v>
      </c>
      <c r="D20" s="18">
        <v>40</v>
      </c>
      <c r="E20" s="18">
        <v>61</v>
      </c>
      <c r="F20" s="18">
        <v>44.35</v>
      </c>
      <c r="G20" s="16">
        <f t="shared" si="0"/>
        <v>122</v>
      </c>
      <c r="H20" s="16">
        <f t="shared" si="1"/>
        <v>110.88</v>
      </c>
      <c r="I20" s="18">
        <v>18</v>
      </c>
      <c r="J20" s="18">
        <v>43.7</v>
      </c>
    </row>
    <row r="21" spans="1:10" s="14" customFormat="1" x14ac:dyDescent="0.25">
      <c r="A21" s="15">
        <v>12</v>
      </c>
      <c r="B21" s="15" t="s">
        <v>25</v>
      </c>
      <c r="C21" s="18">
        <v>468</v>
      </c>
      <c r="D21" s="18">
        <v>530.66999999999996</v>
      </c>
      <c r="E21" s="18">
        <v>806</v>
      </c>
      <c r="F21" s="18">
        <v>468.69</v>
      </c>
      <c r="G21" s="16">
        <f t="shared" si="0"/>
        <v>172.22</v>
      </c>
      <c r="H21" s="16">
        <f t="shared" si="1"/>
        <v>88.32</v>
      </c>
      <c r="I21" s="18">
        <v>331</v>
      </c>
      <c r="J21" s="18">
        <v>829.34</v>
      </c>
    </row>
    <row r="22" spans="1:10" s="14" customFormat="1" x14ac:dyDescent="0.25">
      <c r="A22" s="15">
        <v>13</v>
      </c>
      <c r="B22" s="15" t="s">
        <v>26</v>
      </c>
      <c r="C22" s="18">
        <v>2140</v>
      </c>
      <c r="D22" s="18">
        <v>14220</v>
      </c>
      <c r="E22" s="18">
        <v>1690</v>
      </c>
      <c r="F22" s="18">
        <v>3888.39</v>
      </c>
      <c r="G22" s="16">
        <f t="shared" si="0"/>
        <v>78.97</v>
      </c>
      <c r="H22" s="16">
        <f t="shared" si="1"/>
        <v>27.34</v>
      </c>
      <c r="I22" s="18">
        <v>2930</v>
      </c>
      <c r="J22" s="18">
        <v>6813.57</v>
      </c>
    </row>
    <row r="23" spans="1:10" s="14" customFormat="1" x14ac:dyDescent="0.25">
      <c r="A23" s="15">
        <v>14</v>
      </c>
      <c r="B23" s="15" t="s">
        <v>27</v>
      </c>
      <c r="C23" s="18">
        <v>1003</v>
      </c>
      <c r="D23" s="18">
        <v>3100.72</v>
      </c>
      <c r="E23" s="18">
        <v>301</v>
      </c>
      <c r="F23" s="18">
        <v>656.92</v>
      </c>
      <c r="G23" s="16">
        <f t="shared" si="0"/>
        <v>30.01</v>
      </c>
      <c r="H23" s="16">
        <f t="shared" si="1"/>
        <v>21.19</v>
      </c>
      <c r="I23" s="18">
        <v>520</v>
      </c>
      <c r="J23" s="18">
        <v>1581.19</v>
      </c>
    </row>
    <row r="24" spans="1:10" s="14" customFormat="1" x14ac:dyDescent="0.25">
      <c r="A24" s="15">
        <v>15</v>
      </c>
      <c r="B24" s="15" t="s">
        <v>28</v>
      </c>
      <c r="C24" s="18">
        <v>997</v>
      </c>
      <c r="D24" s="18">
        <v>4149.5</v>
      </c>
      <c r="E24" s="18">
        <v>726</v>
      </c>
      <c r="F24" s="18">
        <v>1795.11</v>
      </c>
      <c r="G24" s="16">
        <f t="shared" si="0"/>
        <v>72.819999999999993</v>
      </c>
      <c r="H24" s="16">
        <f t="shared" si="1"/>
        <v>43.26</v>
      </c>
      <c r="I24" s="18">
        <v>1087</v>
      </c>
      <c r="J24" s="18">
        <v>3502.1</v>
      </c>
    </row>
    <row r="25" spans="1:10" s="14" customFormat="1" x14ac:dyDescent="0.25">
      <c r="A25" s="15">
        <v>16</v>
      </c>
      <c r="B25" s="15" t="s">
        <v>29</v>
      </c>
      <c r="C25" s="18">
        <v>1690</v>
      </c>
      <c r="D25" s="18">
        <v>8169.46</v>
      </c>
      <c r="E25" s="18">
        <v>1519</v>
      </c>
      <c r="F25" s="18">
        <v>1895.54</v>
      </c>
      <c r="G25" s="16">
        <f t="shared" si="0"/>
        <v>89.88</v>
      </c>
      <c r="H25" s="16">
        <f t="shared" si="1"/>
        <v>23.2</v>
      </c>
      <c r="I25" s="18">
        <v>1213</v>
      </c>
      <c r="J25" s="18">
        <v>3668.52</v>
      </c>
    </row>
    <row r="26" spans="1:10" s="14" customFormat="1" x14ac:dyDescent="0.25">
      <c r="A26" s="15">
        <v>17</v>
      </c>
      <c r="B26" s="15" t="s">
        <v>30</v>
      </c>
      <c r="C26" s="18">
        <v>1890</v>
      </c>
      <c r="D26" s="18">
        <v>8466.39</v>
      </c>
      <c r="E26" s="18">
        <v>570</v>
      </c>
      <c r="F26" s="18">
        <v>2445.86</v>
      </c>
      <c r="G26" s="16">
        <f t="shared" si="0"/>
        <v>30.16</v>
      </c>
      <c r="H26" s="16">
        <f t="shared" si="1"/>
        <v>28.89</v>
      </c>
      <c r="I26" s="18">
        <v>969</v>
      </c>
      <c r="J26" s="18">
        <v>3494.86</v>
      </c>
    </row>
    <row r="27" spans="1:10" s="14" customFormat="1" x14ac:dyDescent="0.25">
      <c r="A27" s="15">
        <v>18</v>
      </c>
      <c r="B27" s="15" t="s">
        <v>31</v>
      </c>
      <c r="C27" s="18">
        <v>1538</v>
      </c>
      <c r="D27" s="18">
        <v>4346</v>
      </c>
      <c r="E27" s="18">
        <v>416</v>
      </c>
      <c r="F27" s="18">
        <v>1495.82</v>
      </c>
      <c r="G27" s="16">
        <f t="shared" si="0"/>
        <v>27.05</v>
      </c>
      <c r="H27" s="16">
        <f t="shared" si="1"/>
        <v>34.42</v>
      </c>
      <c r="I27" s="18">
        <v>1027</v>
      </c>
      <c r="J27" s="18">
        <v>3614.85</v>
      </c>
    </row>
    <row r="28" spans="1:10" s="14" customFormat="1" x14ac:dyDescent="0.25">
      <c r="A28" s="15">
        <v>19</v>
      </c>
      <c r="B28" s="15" t="s">
        <v>32</v>
      </c>
      <c r="C28" s="18">
        <v>455</v>
      </c>
      <c r="D28" s="18">
        <v>1480</v>
      </c>
      <c r="E28" s="18">
        <v>123</v>
      </c>
      <c r="F28" s="18">
        <v>376.67</v>
      </c>
      <c r="G28" s="16">
        <f t="shared" si="0"/>
        <v>27.03</v>
      </c>
      <c r="H28" s="16">
        <f t="shared" si="1"/>
        <v>25.45</v>
      </c>
      <c r="I28" s="18">
        <v>216</v>
      </c>
      <c r="J28" s="18">
        <v>576.19000000000005</v>
      </c>
    </row>
    <row r="29" spans="1:10" s="14" customFormat="1" x14ac:dyDescent="0.25">
      <c r="A29" s="15">
        <v>20</v>
      </c>
      <c r="B29" s="15" t="s">
        <v>33</v>
      </c>
      <c r="C29" s="18">
        <v>2504</v>
      </c>
      <c r="D29" s="18">
        <v>12255.57</v>
      </c>
      <c r="E29" s="18">
        <v>224</v>
      </c>
      <c r="F29" s="18">
        <v>1166.27</v>
      </c>
      <c r="G29" s="16">
        <f t="shared" si="0"/>
        <v>8.9499999999999993</v>
      </c>
      <c r="H29" s="16">
        <f t="shared" si="1"/>
        <v>9.52</v>
      </c>
      <c r="I29" s="18">
        <v>1355</v>
      </c>
      <c r="J29" s="18">
        <v>3183.79</v>
      </c>
    </row>
    <row r="30" spans="1:10" s="14" customFormat="1" x14ac:dyDescent="0.25">
      <c r="A30" s="15">
        <v>21</v>
      </c>
      <c r="B30" s="15" t="s">
        <v>34</v>
      </c>
      <c r="C30" s="18">
        <v>510</v>
      </c>
      <c r="D30" s="18">
        <v>1085</v>
      </c>
      <c r="E30" s="18">
        <v>428</v>
      </c>
      <c r="F30" s="18">
        <v>789.11</v>
      </c>
      <c r="G30" s="16">
        <f t="shared" si="0"/>
        <v>83.92</v>
      </c>
      <c r="H30" s="16">
        <f t="shared" si="1"/>
        <v>72.73</v>
      </c>
      <c r="I30" s="18">
        <v>258</v>
      </c>
      <c r="J30" s="18">
        <v>1059.54</v>
      </c>
    </row>
    <row r="31" spans="1:10" s="14" customFormat="1" x14ac:dyDescent="0.25">
      <c r="A31" s="15">
        <v>22</v>
      </c>
      <c r="B31" s="15" t="s">
        <v>35</v>
      </c>
      <c r="C31" s="18">
        <v>103</v>
      </c>
      <c r="D31" s="18">
        <v>288</v>
      </c>
      <c r="E31" s="18">
        <v>97</v>
      </c>
      <c r="F31" s="18">
        <v>368.81</v>
      </c>
      <c r="G31" s="16">
        <f t="shared" si="0"/>
        <v>94.17</v>
      </c>
      <c r="H31" s="16">
        <f t="shared" si="1"/>
        <v>128.06</v>
      </c>
      <c r="I31" s="18">
        <v>95</v>
      </c>
      <c r="J31" s="18">
        <v>403.48</v>
      </c>
    </row>
    <row r="32" spans="1:10" s="14" customFormat="1" x14ac:dyDescent="0.25">
      <c r="A32" s="15">
        <v>23</v>
      </c>
      <c r="B32" s="15" t="s">
        <v>36</v>
      </c>
      <c r="C32" s="18">
        <v>848</v>
      </c>
      <c r="D32" s="18">
        <v>3758.15</v>
      </c>
      <c r="E32" s="18">
        <v>435</v>
      </c>
      <c r="F32" s="18">
        <v>1691.91</v>
      </c>
      <c r="G32" s="16">
        <f t="shared" si="0"/>
        <v>51.3</v>
      </c>
      <c r="H32" s="16">
        <f t="shared" si="1"/>
        <v>45.02</v>
      </c>
      <c r="I32" s="18">
        <v>957</v>
      </c>
      <c r="J32" s="18">
        <v>3945.02</v>
      </c>
    </row>
    <row r="33" spans="1:10" s="14" customFormat="1" x14ac:dyDescent="0.25">
      <c r="A33" s="15">
        <v>24</v>
      </c>
      <c r="B33" s="15" t="s">
        <v>37</v>
      </c>
      <c r="C33" s="18">
        <v>1809</v>
      </c>
      <c r="D33" s="18">
        <v>1425.21</v>
      </c>
      <c r="E33" s="18">
        <v>472</v>
      </c>
      <c r="F33" s="18">
        <v>1145.19</v>
      </c>
      <c r="G33" s="16">
        <f t="shared" si="0"/>
        <v>26.09</v>
      </c>
      <c r="H33" s="16">
        <f t="shared" si="1"/>
        <v>80.349999999999994</v>
      </c>
      <c r="I33" s="18">
        <v>448</v>
      </c>
      <c r="J33" s="18">
        <v>1526.91</v>
      </c>
    </row>
    <row r="34" spans="1:10" s="14" customFormat="1" x14ac:dyDescent="0.25">
      <c r="A34" s="15">
        <v>25</v>
      </c>
      <c r="B34" s="15" t="s">
        <v>38</v>
      </c>
      <c r="C34" s="18">
        <v>694</v>
      </c>
      <c r="D34" s="18">
        <v>4087.36</v>
      </c>
      <c r="E34" s="18">
        <v>298</v>
      </c>
      <c r="F34" s="18">
        <v>788.48</v>
      </c>
      <c r="G34" s="16">
        <f t="shared" si="0"/>
        <v>42.94</v>
      </c>
      <c r="H34" s="16">
        <f t="shared" si="1"/>
        <v>19.29</v>
      </c>
      <c r="I34" s="18">
        <v>359</v>
      </c>
      <c r="J34" s="18">
        <v>1154.43</v>
      </c>
    </row>
    <row r="35" spans="1:10" s="14" customFormat="1" x14ac:dyDescent="0.25">
      <c r="A35" s="15">
        <v>26</v>
      </c>
      <c r="B35" s="15" t="s">
        <v>39</v>
      </c>
      <c r="C35" s="18">
        <v>105</v>
      </c>
      <c r="D35" s="18">
        <v>477</v>
      </c>
      <c r="E35" s="18">
        <v>373</v>
      </c>
      <c r="F35" s="18">
        <v>570.61</v>
      </c>
      <c r="G35" s="16">
        <f t="shared" si="0"/>
        <v>355.24</v>
      </c>
      <c r="H35" s="16">
        <f t="shared" si="1"/>
        <v>119.62</v>
      </c>
      <c r="I35" s="18">
        <v>312</v>
      </c>
      <c r="J35" s="18">
        <v>1068.6099999999999</v>
      </c>
    </row>
    <row r="36" spans="1:10" s="14" customFormat="1" x14ac:dyDescent="0.25">
      <c r="A36" s="15">
        <v>27</v>
      </c>
      <c r="B36" s="15" t="s">
        <v>40</v>
      </c>
      <c r="C36" s="18">
        <v>2509</v>
      </c>
      <c r="D36" s="18">
        <v>5266.32</v>
      </c>
      <c r="E36" s="18">
        <v>1013</v>
      </c>
      <c r="F36" s="18">
        <v>3300.09</v>
      </c>
      <c r="G36" s="16">
        <f t="shared" si="0"/>
        <v>40.369999999999997</v>
      </c>
      <c r="H36" s="16">
        <f t="shared" si="1"/>
        <v>62.66</v>
      </c>
      <c r="I36" s="18">
        <v>3224</v>
      </c>
      <c r="J36" s="18">
        <v>14559.66</v>
      </c>
    </row>
    <row r="37" spans="1:10" s="14" customFormat="1" x14ac:dyDescent="0.25">
      <c r="A37" s="15">
        <v>28</v>
      </c>
      <c r="B37" s="15" t="s">
        <v>41</v>
      </c>
      <c r="C37" s="18">
        <v>1636</v>
      </c>
      <c r="D37" s="18">
        <v>4696.16</v>
      </c>
      <c r="E37" s="18">
        <v>535</v>
      </c>
      <c r="F37" s="18">
        <v>1969.7</v>
      </c>
      <c r="G37" s="16">
        <f t="shared" si="0"/>
        <v>32.700000000000003</v>
      </c>
      <c r="H37" s="16">
        <f t="shared" si="1"/>
        <v>41.94</v>
      </c>
      <c r="I37" s="18">
        <v>631</v>
      </c>
      <c r="J37" s="18">
        <v>2030.34</v>
      </c>
    </row>
    <row r="38" spans="1:10" s="14" customFormat="1" x14ac:dyDescent="0.25">
      <c r="A38" s="15">
        <v>29</v>
      </c>
      <c r="B38" s="15" t="s">
        <v>42</v>
      </c>
      <c r="C38" s="18">
        <v>8464</v>
      </c>
      <c r="D38" s="18">
        <v>31968</v>
      </c>
      <c r="E38" s="18">
        <v>2243</v>
      </c>
      <c r="F38" s="18">
        <v>8208.9699999999993</v>
      </c>
      <c r="G38" s="16">
        <f t="shared" si="0"/>
        <v>26.5</v>
      </c>
      <c r="H38" s="16">
        <f t="shared" si="1"/>
        <v>25.68</v>
      </c>
      <c r="I38" s="18">
        <v>5104</v>
      </c>
      <c r="J38" s="18">
        <v>24590.799999999999</v>
      </c>
    </row>
    <row r="39" spans="1:10" s="14" customFormat="1" x14ac:dyDescent="0.25">
      <c r="A39" s="15">
        <v>30</v>
      </c>
      <c r="B39" s="15" t="s">
        <v>43</v>
      </c>
      <c r="C39" s="18">
        <v>330</v>
      </c>
      <c r="D39" s="18">
        <v>1055</v>
      </c>
      <c r="E39" s="18">
        <v>534</v>
      </c>
      <c r="F39" s="18">
        <v>889.18</v>
      </c>
      <c r="G39" s="16">
        <f t="shared" si="0"/>
        <v>161.82</v>
      </c>
      <c r="H39" s="16">
        <f t="shared" si="1"/>
        <v>84.28</v>
      </c>
      <c r="I39" s="18">
        <v>485</v>
      </c>
      <c r="J39" s="18">
        <v>1623.41</v>
      </c>
    </row>
    <row r="40" spans="1:10" s="14" customFormat="1" x14ac:dyDescent="0.25">
      <c r="A40" s="15">
        <v>31</v>
      </c>
      <c r="B40" s="15" t="s">
        <v>44</v>
      </c>
      <c r="C40" s="18">
        <v>490</v>
      </c>
      <c r="D40" s="18">
        <v>1384</v>
      </c>
      <c r="E40" s="18">
        <v>379</v>
      </c>
      <c r="F40" s="18">
        <v>737.94</v>
      </c>
      <c r="G40" s="16">
        <f t="shared" si="0"/>
        <v>77.349999999999994</v>
      </c>
      <c r="H40" s="16">
        <f t="shared" si="1"/>
        <v>53.32</v>
      </c>
      <c r="I40" s="18">
        <v>274</v>
      </c>
      <c r="J40" s="18">
        <v>1080.9000000000001</v>
      </c>
    </row>
    <row r="41" spans="1:10" s="14" customFormat="1" x14ac:dyDescent="0.25">
      <c r="A41" s="15">
        <v>32</v>
      </c>
      <c r="B41" s="15" t="s">
        <v>45</v>
      </c>
      <c r="C41" s="18">
        <v>2350</v>
      </c>
      <c r="D41" s="18">
        <v>9000</v>
      </c>
      <c r="E41" s="18">
        <v>2229</v>
      </c>
      <c r="F41" s="18">
        <v>9051.08</v>
      </c>
      <c r="G41" s="16">
        <f t="shared" si="0"/>
        <v>94.85</v>
      </c>
      <c r="H41" s="16">
        <f t="shared" si="1"/>
        <v>100.57</v>
      </c>
      <c r="I41" s="18">
        <v>5535</v>
      </c>
      <c r="J41" s="18">
        <v>32150.46</v>
      </c>
    </row>
    <row r="42" spans="1:10" s="14" customFormat="1" x14ac:dyDescent="0.25">
      <c r="A42" s="15">
        <v>33</v>
      </c>
      <c r="B42" s="15" t="s">
        <v>46</v>
      </c>
      <c r="C42" s="18">
        <v>764</v>
      </c>
      <c r="D42" s="18">
        <v>2000</v>
      </c>
      <c r="E42" s="18">
        <v>855</v>
      </c>
      <c r="F42" s="18">
        <v>1296.47</v>
      </c>
      <c r="G42" s="16">
        <f t="shared" si="0"/>
        <v>111.91</v>
      </c>
      <c r="H42" s="16">
        <f t="shared" si="1"/>
        <v>64.819999999999993</v>
      </c>
      <c r="I42" s="18">
        <v>1069</v>
      </c>
      <c r="J42" s="18">
        <v>3994.79</v>
      </c>
    </row>
    <row r="43" spans="1:10" s="14" customFormat="1" ht="18.75" x14ac:dyDescent="0.4">
      <c r="A43" s="21" t="s">
        <v>47</v>
      </c>
      <c r="B43" s="22"/>
      <c r="C43" s="19">
        <f>SUM(C10:C42)</f>
        <v>57491</v>
      </c>
      <c r="D43" s="19">
        <f>SUM(D10:D42)</f>
        <v>198187.40999999997</v>
      </c>
      <c r="E43" s="19">
        <f>SUM(E10:E42)</f>
        <v>26308</v>
      </c>
      <c r="F43" s="19">
        <f>SUM(F10:F42)</f>
        <v>82380.83</v>
      </c>
      <c r="G43" s="20">
        <f t="shared" si="0"/>
        <v>45.76</v>
      </c>
      <c r="H43" s="20">
        <f t="shared" si="1"/>
        <v>41.57</v>
      </c>
      <c r="I43" s="19">
        <f>SUM(I10:I42)</f>
        <v>44829</v>
      </c>
      <c r="J43" s="19">
        <f>SUM(J10:J42)</f>
        <v>200246.90999999997</v>
      </c>
    </row>
    <row r="44" spans="1:10" s="14" customFormat="1" x14ac:dyDescent="0.25">
      <c r="A44" s="15"/>
      <c r="B44" s="15" t="s">
        <v>48</v>
      </c>
      <c r="C44" s="15"/>
      <c r="D44" s="15"/>
      <c r="E44" s="15"/>
      <c r="F44" s="15"/>
      <c r="G44" s="15"/>
      <c r="H44" s="15"/>
      <c r="I44" s="15"/>
      <c r="J44" s="15"/>
    </row>
  </sheetData>
  <mergeCells count="10">
    <mergeCell ref="A43:B43"/>
    <mergeCell ref="A1:J1"/>
    <mergeCell ref="A3:J3"/>
    <mergeCell ref="A4:J4"/>
    <mergeCell ref="C7:D8"/>
    <mergeCell ref="E7:F8"/>
    <mergeCell ref="G7:H8"/>
    <mergeCell ref="I7:J8"/>
    <mergeCell ref="A7:A9"/>
    <mergeCell ref="B7:B9"/>
  </mergeCells>
  <printOptions horizontalCentered="1" verticalCentered="1"/>
  <pageMargins left="0.78740157480314965" right="0.78740157480314965" top="0.59055118110236227" bottom="0.59055118110236227" header="0" footer="0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view="pageBreakPreview" topLeftCell="A21" zoomScale="90" zoomScaleSheetLayoutView="90" workbookViewId="0">
      <selection activeCell="O9" sqref="O9"/>
    </sheetView>
  </sheetViews>
  <sheetFormatPr defaultRowHeight="15" x14ac:dyDescent="0.25"/>
  <cols>
    <col min="1" max="1" width="6.42578125" style="9" customWidth="1"/>
    <col min="2" max="2" width="22.85546875" style="9" customWidth="1"/>
    <col min="3" max="3" width="10.5703125" style="9" customWidth="1"/>
    <col min="4" max="4" width="17.42578125" style="9" bestFit="1" customWidth="1"/>
    <col min="5" max="5" width="11" style="9" customWidth="1"/>
    <col min="6" max="6" width="14.42578125" style="9" customWidth="1"/>
    <col min="7" max="7" width="11.140625" style="9" customWidth="1"/>
    <col min="8" max="8" width="9.140625" style="9" customWidth="1"/>
    <col min="9" max="9" width="15.28515625" style="9" bestFit="1" customWidth="1"/>
    <col min="10" max="10" width="17.42578125" style="9" bestFit="1" customWidth="1"/>
    <col min="11" max="13" width="9.140625" style="9" customWidth="1"/>
    <col min="14" max="16384" width="9.140625" style="9"/>
  </cols>
  <sheetData>
    <row r="1" spans="1:10" ht="27" customHeight="1" x14ac:dyDescent="0.5">
      <c r="A1" s="27" t="s">
        <v>64</v>
      </c>
      <c r="B1" s="27"/>
      <c r="C1" s="27"/>
      <c r="D1" s="27"/>
      <c r="E1" s="27"/>
      <c r="F1" s="27"/>
      <c r="G1" s="27"/>
      <c r="H1" s="27"/>
      <c r="I1" s="27"/>
      <c r="J1" s="27"/>
    </row>
    <row r="3" spans="1:10" ht="19.5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ht="19.5" x14ac:dyDescent="0.25">
      <c r="A4" s="28" t="s">
        <v>96</v>
      </c>
      <c r="B4" s="28"/>
      <c r="C4" s="28"/>
      <c r="D4" s="28"/>
      <c r="E4" s="28"/>
      <c r="F4" s="28"/>
      <c r="G4" s="28"/>
      <c r="H4" s="28"/>
      <c r="I4" s="28"/>
      <c r="J4" s="28"/>
    </row>
    <row r="5" spans="1:10" ht="19.5" x14ac:dyDescent="0.4">
      <c r="A5" s="3"/>
      <c r="B5" s="1"/>
      <c r="C5" s="2"/>
      <c r="D5" s="1"/>
      <c r="E5" s="3"/>
      <c r="F5" s="1"/>
      <c r="G5" s="2"/>
      <c r="H5" s="2"/>
      <c r="I5" s="2"/>
      <c r="J5" s="10"/>
    </row>
    <row r="6" spans="1:10" ht="19.5" x14ac:dyDescent="0.4">
      <c r="A6" s="1" t="s">
        <v>65</v>
      </c>
      <c r="B6" s="3"/>
      <c r="D6" s="10"/>
      <c r="E6" s="10"/>
      <c r="F6" s="10"/>
      <c r="G6" s="10"/>
      <c r="H6" s="10"/>
      <c r="I6" s="6" t="s">
        <v>3</v>
      </c>
      <c r="J6" s="10"/>
    </row>
    <row r="7" spans="1:10" ht="15.75" customHeight="1" x14ac:dyDescent="0.25">
      <c r="A7" s="35" t="s">
        <v>5</v>
      </c>
      <c r="B7" s="32" t="s">
        <v>6</v>
      </c>
      <c r="C7" s="23" t="str">
        <f>ACP!C7</f>
        <v>Target 2020 - 21</v>
      </c>
      <c r="D7" s="24"/>
      <c r="E7" s="25" t="s">
        <v>8</v>
      </c>
      <c r="F7" s="26"/>
      <c r="G7" s="29" t="s">
        <v>9</v>
      </c>
      <c r="H7" s="30"/>
      <c r="I7" s="25" t="s">
        <v>10</v>
      </c>
      <c r="J7" s="31"/>
    </row>
    <row r="8" spans="1:10" ht="31.5" customHeight="1" x14ac:dyDescent="0.25">
      <c r="A8" s="36"/>
      <c r="B8" s="33"/>
      <c r="C8" s="24"/>
      <c r="D8" s="24"/>
      <c r="E8" s="26"/>
      <c r="F8" s="26"/>
      <c r="G8" s="30"/>
      <c r="H8" s="30"/>
      <c r="I8" s="26"/>
      <c r="J8" s="26"/>
    </row>
    <row r="9" spans="1:10" ht="15.75" x14ac:dyDescent="0.25">
      <c r="A9" s="37"/>
      <c r="B9" s="34"/>
      <c r="C9" s="12" t="s">
        <v>12</v>
      </c>
      <c r="D9" s="12" t="s">
        <v>13</v>
      </c>
      <c r="E9" s="12" t="s">
        <v>12</v>
      </c>
      <c r="F9" s="12" t="s">
        <v>13</v>
      </c>
      <c r="G9" s="12" t="s">
        <v>12</v>
      </c>
      <c r="H9" s="12" t="s">
        <v>13</v>
      </c>
      <c r="I9" s="12" t="s">
        <v>12</v>
      </c>
      <c r="J9" s="12" t="s">
        <v>13</v>
      </c>
    </row>
    <row r="10" spans="1:10" s="14" customFormat="1" x14ac:dyDescent="0.25">
      <c r="A10" s="15">
        <v>1</v>
      </c>
      <c r="B10" s="15" t="s">
        <v>14</v>
      </c>
      <c r="C10" s="18">
        <v>58592</v>
      </c>
      <c r="D10" s="18">
        <v>584187.03</v>
      </c>
      <c r="E10" s="18">
        <v>39654</v>
      </c>
      <c r="F10" s="18">
        <v>307813.23</v>
      </c>
      <c r="G10" s="16">
        <f t="shared" ref="G10:G43" si="0">ROUND((E10/C10)*100,2)</f>
        <v>67.680000000000007</v>
      </c>
      <c r="H10" s="16">
        <f t="shared" ref="H10:H43" si="1">ROUND((F10/D10)*100,2)</f>
        <v>52.69</v>
      </c>
      <c r="I10" s="18">
        <v>137863</v>
      </c>
      <c r="J10" s="18">
        <v>1363040.19</v>
      </c>
    </row>
    <row r="11" spans="1:10" s="14" customFormat="1" x14ac:dyDescent="0.25">
      <c r="A11" s="15">
        <v>2</v>
      </c>
      <c r="B11" s="15" t="s">
        <v>15</v>
      </c>
      <c r="C11" s="18">
        <v>925</v>
      </c>
      <c r="D11" s="18">
        <v>9919</v>
      </c>
      <c r="E11" s="18">
        <v>1641</v>
      </c>
      <c r="F11" s="18">
        <v>7457.08</v>
      </c>
      <c r="G11" s="16">
        <f t="shared" si="0"/>
        <v>177.41</v>
      </c>
      <c r="H11" s="16">
        <f t="shared" si="1"/>
        <v>75.180000000000007</v>
      </c>
      <c r="I11" s="18">
        <v>5769</v>
      </c>
      <c r="J11" s="18">
        <v>42657.49</v>
      </c>
    </row>
    <row r="12" spans="1:10" s="14" customFormat="1" x14ac:dyDescent="0.25">
      <c r="A12" s="15">
        <v>3</v>
      </c>
      <c r="B12" s="15" t="s">
        <v>16</v>
      </c>
      <c r="C12" s="18">
        <v>5129</v>
      </c>
      <c r="D12" s="18">
        <v>82615.070000000007</v>
      </c>
      <c r="E12" s="18">
        <v>3295</v>
      </c>
      <c r="F12" s="18">
        <v>20628.419999999998</v>
      </c>
      <c r="G12" s="16">
        <f t="shared" si="0"/>
        <v>64.239999999999995</v>
      </c>
      <c r="H12" s="16">
        <f t="shared" si="1"/>
        <v>24.97</v>
      </c>
      <c r="I12" s="18">
        <v>12459</v>
      </c>
      <c r="J12" s="18">
        <v>104100.15</v>
      </c>
    </row>
    <row r="13" spans="1:10" s="14" customFormat="1" x14ac:dyDescent="0.25">
      <c r="A13" s="15">
        <v>4</v>
      </c>
      <c r="B13" s="15" t="s">
        <v>17</v>
      </c>
      <c r="C13" s="18">
        <v>1210</v>
      </c>
      <c r="D13" s="18">
        <v>9454.89</v>
      </c>
      <c r="E13" s="18">
        <v>987</v>
      </c>
      <c r="F13" s="18">
        <v>4903.83</v>
      </c>
      <c r="G13" s="16">
        <f t="shared" si="0"/>
        <v>81.569999999999993</v>
      </c>
      <c r="H13" s="16">
        <f t="shared" si="1"/>
        <v>51.87</v>
      </c>
      <c r="I13" s="18">
        <v>4847</v>
      </c>
      <c r="J13" s="18">
        <v>31131.65</v>
      </c>
    </row>
    <row r="14" spans="1:10" s="14" customFormat="1" x14ac:dyDescent="0.25">
      <c r="A14" s="15">
        <v>5</v>
      </c>
      <c r="B14" s="15" t="s">
        <v>18</v>
      </c>
      <c r="C14" s="18">
        <v>3783</v>
      </c>
      <c r="D14" s="18">
        <v>29743</v>
      </c>
      <c r="E14" s="18">
        <v>2257</v>
      </c>
      <c r="F14" s="18">
        <v>15212.1</v>
      </c>
      <c r="G14" s="16">
        <f t="shared" si="0"/>
        <v>59.66</v>
      </c>
      <c r="H14" s="16">
        <f t="shared" si="1"/>
        <v>51.15</v>
      </c>
      <c r="I14" s="18">
        <v>9071</v>
      </c>
      <c r="J14" s="18">
        <v>67565.41</v>
      </c>
    </row>
    <row r="15" spans="1:10" s="14" customFormat="1" x14ac:dyDescent="0.25">
      <c r="A15" s="15">
        <v>6</v>
      </c>
      <c r="B15" s="15" t="s">
        <v>19</v>
      </c>
      <c r="C15" s="18">
        <v>4619</v>
      </c>
      <c r="D15" s="18">
        <v>10545</v>
      </c>
      <c r="E15" s="18">
        <v>3508</v>
      </c>
      <c r="F15" s="18">
        <v>38826.81</v>
      </c>
      <c r="G15" s="16">
        <f t="shared" si="0"/>
        <v>75.95</v>
      </c>
      <c r="H15" s="16">
        <f t="shared" si="1"/>
        <v>368.2</v>
      </c>
      <c r="I15" s="18">
        <v>23799</v>
      </c>
      <c r="J15" s="18">
        <v>189029.96</v>
      </c>
    </row>
    <row r="16" spans="1:10" s="14" customFormat="1" x14ac:dyDescent="0.25">
      <c r="A16" s="15">
        <v>7</v>
      </c>
      <c r="B16" s="15" t="s">
        <v>20</v>
      </c>
      <c r="C16" s="18">
        <v>1455</v>
      </c>
      <c r="D16" s="18">
        <v>22000</v>
      </c>
      <c r="E16" s="18">
        <v>7757</v>
      </c>
      <c r="F16" s="18">
        <v>29391.32</v>
      </c>
      <c r="G16" s="16">
        <f t="shared" si="0"/>
        <v>533.13</v>
      </c>
      <c r="H16" s="16">
        <f t="shared" si="1"/>
        <v>133.6</v>
      </c>
      <c r="I16" s="18">
        <v>16646</v>
      </c>
      <c r="J16" s="18">
        <v>115797.85</v>
      </c>
    </row>
    <row r="17" spans="1:10" s="14" customFormat="1" x14ac:dyDescent="0.25">
      <c r="A17" s="15">
        <v>8</v>
      </c>
      <c r="B17" s="15" t="s">
        <v>21</v>
      </c>
      <c r="C17" s="18">
        <v>1602</v>
      </c>
      <c r="D17" s="18">
        <v>12673.95</v>
      </c>
      <c r="E17" s="18">
        <v>425</v>
      </c>
      <c r="F17" s="18">
        <v>2196.5500000000002</v>
      </c>
      <c r="G17" s="16">
        <f t="shared" si="0"/>
        <v>26.53</v>
      </c>
      <c r="H17" s="16">
        <f t="shared" si="1"/>
        <v>17.329999999999998</v>
      </c>
      <c r="I17" s="18">
        <v>2170</v>
      </c>
      <c r="J17" s="18">
        <v>11856.45</v>
      </c>
    </row>
    <row r="18" spans="1:10" s="14" customFormat="1" x14ac:dyDescent="0.25">
      <c r="A18" s="15">
        <v>9</v>
      </c>
      <c r="B18" s="15" t="s">
        <v>22</v>
      </c>
      <c r="C18" s="18">
        <v>796</v>
      </c>
      <c r="D18" s="18">
        <v>15000</v>
      </c>
      <c r="E18" s="18">
        <v>441</v>
      </c>
      <c r="F18" s="18">
        <v>3474.9</v>
      </c>
      <c r="G18" s="16">
        <f t="shared" si="0"/>
        <v>55.4</v>
      </c>
      <c r="H18" s="16">
        <f t="shared" si="1"/>
        <v>23.17</v>
      </c>
      <c r="I18" s="18">
        <v>2222</v>
      </c>
      <c r="J18" s="18">
        <v>21089.61</v>
      </c>
    </row>
    <row r="19" spans="1:10" s="14" customFormat="1" x14ac:dyDescent="0.25">
      <c r="A19" s="15">
        <v>10</v>
      </c>
      <c r="B19" s="15" t="s">
        <v>23</v>
      </c>
      <c r="C19" s="18">
        <v>596</v>
      </c>
      <c r="D19" s="18">
        <v>11736</v>
      </c>
      <c r="E19" s="18">
        <v>1481</v>
      </c>
      <c r="F19" s="18">
        <v>7786.8</v>
      </c>
      <c r="G19" s="16">
        <f t="shared" si="0"/>
        <v>248.49</v>
      </c>
      <c r="H19" s="16">
        <f t="shared" si="1"/>
        <v>66.349999999999994</v>
      </c>
      <c r="I19" s="18">
        <v>4098</v>
      </c>
      <c r="J19" s="18">
        <v>37119.97</v>
      </c>
    </row>
    <row r="20" spans="1:10" s="14" customFormat="1" x14ac:dyDescent="0.25">
      <c r="A20" s="15">
        <v>11</v>
      </c>
      <c r="B20" s="15" t="s">
        <v>24</v>
      </c>
      <c r="C20" s="18">
        <v>60</v>
      </c>
      <c r="D20" s="18">
        <v>120</v>
      </c>
      <c r="E20" s="18">
        <v>105</v>
      </c>
      <c r="F20" s="18">
        <v>304.37</v>
      </c>
      <c r="G20" s="16">
        <f t="shared" si="0"/>
        <v>175</v>
      </c>
      <c r="H20" s="16">
        <f t="shared" si="1"/>
        <v>253.64</v>
      </c>
      <c r="I20" s="18">
        <v>86</v>
      </c>
      <c r="J20" s="18">
        <v>542.85</v>
      </c>
    </row>
    <row r="21" spans="1:10" s="14" customFormat="1" x14ac:dyDescent="0.25">
      <c r="A21" s="15">
        <v>12</v>
      </c>
      <c r="B21" s="15" t="s">
        <v>25</v>
      </c>
      <c r="C21" s="18">
        <v>343</v>
      </c>
      <c r="D21" s="18">
        <v>1211.46</v>
      </c>
      <c r="E21" s="18">
        <v>636</v>
      </c>
      <c r="F21" s="18">
        <v>3033.54</v>
      </c>
      <c r="G21" s="16">
        <f t="shared" si="0"/>
        <v>185.42</v>
      </c>
      <c r="H21" s="16">
        <f t="shared" si="1"/>
        <v>250.4</v>
      </c>
      <c r="I21" s="18">
        <v>1771</v>
      </c>
      <c r="J21" s="18">
        <v>13503.04</v>
      </c>
    </row>
    <row r="22" spans="1:10" s="14" customFormat="1" x14ac:dyDescent="0.25">
      <c r="A22" s="15">
        <v>13</v>
      </c>
      <c r="B22" s="15" t="s">
        <v>26</v>
      </c>
      <c r="C22" s="18">
        <v>2568</v>
      </c>
      <c r="D22" s="18">
        <v>69360.44</v>
      </c>
      <c r="E22" s="18">
        <v>5450</v>
      </c>
      <c r="F22" s="18">
        <v>32620.03</v>
      </c>
      <c r="G22" s="16">
        <f t="shared" si="0"/>
        <v>212.23</v>
      </c>
      <c r="H22" s="16">
        <f t="shared" si="1"/>
        <v>47.03</v>
      </c>
      <c r="I22" s="18">
        <v>20726</v>
      </c>
      <c r="J22" s="18">
        <v>173736.17</v>
      </c>
    </row>
    <row r="23" spans="1:10" s="14" customFormat="1" x14ac:dyDescent="0.25">
      <c r="A23" s="15">
        <v>14</v>
      </c>
      <c r="B23" s="15" t="s">
        <v>27</v>
      </c>
      <c r="C23" s="18">
        <v>1278</v>
      </c>
      <c r="D23" s="18">
        <v>8662.1200000000008</v>
      </c>
      <c r="E23" s="18">
        <v>1469</v>
      </c>
      <c r="F23" s="18">
        <v>7705.99</v>
      </c>
      <c r="G23" s="16">
        <f t="shared" si="0"/>
        <v>114.95</v>
      </c>
      <c r="H23" s="16">
        <f t="shared" si="1"/>
        <v>88.96</v>
      </c>
      <c r="I23" s="18">
        <v>3938</v>
      </c>
      <c r="J23" s="18">
        <v>27749.17</v>
      </c>
    </row>
    <row r="24" spans="1:10" s="14" customFormat="1" x14ac:dyDescent="0.25">
      <c r="A24" s="15">
        <v>15</v>
      </c>
      <c r="B24" s="15" t="s">
        <v>28</v>
      </c>
      <c r="C24" s="18">
        <v>3353</v>
      </c>
      <c r="D24" s="18">
        <v>41439.97</v>
      </c>
      <c r="E24" s="18">
        <v>3487</v>
      </c>
      <c r="F24" s="18">
        <v>23497.8</v>
      </c>
      <c r="G24" s="16">
        <f t="shared" si="0"/>
        <v>104</v>
      </c>
      <c r="H24" s="16">
        <f t="shared" si="1"/>
        <v>56.7</v>
      </c>
      <c r="I24" s="18">
        <v>18548</v>
      </c>
      <c r="J24" s="18">
        <v>141045.56</v>
      </c>
    </row>
    <row r="25" spans="1:10" s="14" customFormat="1" x14ac:dyDescent="0.25">
      <c r="A25" s="15">
        <v>16</v>
      </c>
      <c r="B25" s="15" t="s">
        <v>29</v>
      </c>
      <c r="C25" s="18">
        <v>2953</v>
      </c>
      <c r="D25" s="18">
        <v>31179.57</v>
      </c>
      <c r="E25" s="18">
        <v>3326</v>
      </c>
      <c r="F25" s="18">
        <v>22619.51</v>
      </c>
      <c r="G25" s="16">
        <f t="shared" si="0"/>
        <v>112.63</v>
      </c>
      <c r="H25" s="16">
        <f t="shared" si="1"/>
        <v>72.55</v>
      </c>
      <c r="I25" s="18">
        <v>14135</v>
      </c>
      <c r="J25" s="18">
        <v>99580.86</v>
      </c>
    </row>
    <row r="26" spans="1:10" s="14" customFormat="1" x14ac:dyDescent="0.25">
      <c r="A26" s="15">
        <v>17</v>
      </c>
      <c r="B26" s="15" t="s">
        <v>30</v>
      </c>
      <c r="C26" s="18">
        <v>4244</v>
      </c>
      <c r="D26" s="18">
        <v>31211.23</v>
      </c>
      <c r="E26" s="18">
        <v>3249</v>
      </c>
      <c r="F26" s="18">
        <v>15484.12</v>
      </c>
      <c r="G26" s="16">
        <f t="shared" si="0"/>
        <v>76.56</v>
      </c>
      <c r="H26" s="16">
        <f t="shared" si="1"/>
        <v>49.61</v>
      </c>
      <c r="I26" s="18">
        <v>9914</v>
      </c>
      <c r="J26" s="18">
        <v>69356.45</v>
      </c>
    </row>
    <row r="27" spans="1:10" s="14" customFormat="1" x14ac:dyDescent="0.25">
      <c r="A27" s="15">
        <v>18</v>
      </c>
      <c r="B27" s="15" t="s">
        <v>31</v>
      </c>
      <c r="C27" s="18">
        <v>5317</v>
      </c>
      <c r="D27" s="18">
        <v>37536</v>
      </c>
      <c r="E27" s="18">
        <v>6986</v>
      </c>
      <c r="F27" s="18">
        <v>31098.81</v>
      </c>
      <c r="G27" s="16">
        <f t="shared" si="0"/>
        <v>131.38999999999999</v>
      </c>
      <c r="H27" s="16">
        <f t="shared" si="1"/>
        <v>82.85</v>
      </c>
      <c r="I27" s="18">
        <v>25684</v>
      </c>
      <c r="J27" s="18">
        <v>190333.56</v>
      </c>
    </row>
    <row r="28" spans="1:10" s="14" customFormat="1" x14ac:dyDescent="0.25">
      <c r="A28" s="15">
        <v>19</v>
      </c>
      <c r="B28" s="15" t="s">
        <v>32</v>
      </c>
      <c r="C28" s="18">
        <v>545</v>
      </c>
      <c r="D28" s="18">
        <v>3615</v>
      </c>
      <c r="E28" s="18">
        <v>335</v>
      </c>
      <c r="F28" s="18">
        <v>1272.6300000000001</v>
      </c>
      <c r="G28" s="16">
        <f t="shared" si="0"/>
        <v>61.47</v>
      </c>
      <c r="H28" s="16">
        <f t="shared" si="1"/>
        <v>35.200000000000003</v>
      </c>
      <c r="I28" s="18">
        <v>1372</v>
      </c>
      <c r="J28" s="18">
        <v>9971.4599999999991</v>
      </c>
    </row>
    <row r="29" spans="1:10" s="14" customFormat="1" x14ac:dyDescent="0.25">
      <c r="A29" s="15">
        <v>20</v>
      </c>
      <c r="B29" s="15" t="s">
        <v>33</v>
      </c>
      <c r="C29" s="18">
        <v>6837</v>
      </c>
      <c r="D29" s="18">
        <v>47930.47</v>
      </c>
      <c r="E29" s="18">
        <v>3930</v>
      </c>
      <c r="F29" s="18">
        <v>19975</v>
      </c>
      <c r="G29" s="16">
        <f t="shared" si="0"/>
        <v>57.48</v>
      </c>
      <c r="H29" s="16">
        <f t="shared" si="1"/>
        <v>41.67</v>
      </c>
      <c r="I29" s="18">
        <v>17031</v>
      </c>
      <c r="J29" s="18">
        <v>119752.95</v>
      </c>
    </row>
    <row r="30" spans="1:10" s="14" customFormat="1" x14ac:dyDescent="0.25">
      <c r="A30" s="15">
        <v>21</v>
      </c>
      <c r="B30" s="15" t="s">
        <v>34</v>
      </c>
      <c r="C30" s="18">
        <v>847</v>
      </c>
      <c r="D30" s="18">
        <v>13729</v>
      </c>
      <c r="E30" s="18">
        <v>2817</v>
      </c>
      <c r="F30" s="18">
        <v>17333.810000000001</v>
      </c>
      <c r="G30" s="16">
        <f t="shared" si="0"/>
        <v>332.59</v>
      </c>
      <c r="H30" s="16">
        <f t="shared" si="1"/>
        <v>126.26</v>
      </c>
      <c r="I30" s="18">
        <v>5578</v>
      </c>
      <c r="J30" s="18">
        <v>44818.48</v>
      </c>
    </row>
    <row r="31" spans="1:10" s="14" customFormat="1" x14ac:dyDescent="0.25">
      <c r="A31" s="15">
        <v>22</v>
      </c>
      <c r="B31" s="15" t="s">
        <v>35</v>
      </c>
      <c r="C31" s="18">
        <v>241</v>
      </c>
      <c r="D31" s="18">
        <v>2014</v>
      </c>
      <c r="E31" s="18">
        <v>219</v>
      </c>
      <c r="F31" s="18">
        <v>1286.3499999999999</v>
      </c>
      <c r="G31" s="16">
        <f t="shared" si="0"/>
        <v>90.87</v>
      </c>
      <c r="H31" s="16">
        <f t="shared" si="1"/>
        <v>63.87</v>
      </c>
      <c r="I31" s="18">
        <v>1236</v>
      </c>
      <c r="J31" s="18">
        <v>10044.65</v>
      </c>
    </row>
    <row r="32" spans="1:10" s="14" customFormat="1" x14ac:dyDescent="0.25">
      <c r="A32" s="15">
        <v>23</v>
      </c>
      <c r="B32" s="15" t="s">
        <v>36</v>
      </c>
      <c r="C32" s="18">
        <v>7214</v>
      </c>
      <c r="D32" s="18">
        <v>35406.75</v>
      </c>
      <c r="E32" s="18">
        <v>3155</v>
      </c>
      <c r="F32" s="18">
        <v>18252.580000000002</v>
      </c>
      <c r="G32" s="16">
        <f t="shared" si="0"/>
        <v>43.73</v>
      </c>
      <c r="H32" s="16">
        <f t="shared" si="1"/>
        <v>51.55</v>
      </c>
      <c r="I32" s="18">
        <v>16282</v>
      </c>
      <c r="J32" s="18">
        <v>125056.94</v>
      </c>
    </row>
    <row r="33" spans="1:10" s="14" customFormat="1" x14ac:dyDescent="0.25">
      <c r="A33" s="15">
        <v>24</v>
      </c>
      <c r="B33" s="15" t="s">
        <v>37</v>
      </c>
      <c r="C33" s="18">
        <v>1727</v>
      </c>
      <c r="D33" s="18">
        <v>15666.99</v>
      </c>
      <c r="E33" s="18">
        <v>1890</v>
      </c>
      <c r="F33" s="18">
        <v>7136.44</v>
      </c>
      <c r="G33" s="16">
        <f t="shared" si="0"/>
        <v>109.44</v>
      </c>
      <c r="H33" s="16">
        <f t="shared" si="1"/>
        <v>45.55</v>
      </c>
      <c r="I33" s="18">
        <v>7553</v>
      </c>
      <c r="J33" s="18">
        <v>57135.27</v>
      </c>
    </row>
    <row r="34" spans="1:10" s="14" customFormat="1" x14ac:dyDescent="0.25">
      <c r="A34" s="15">
        <v>25</v>
      </c>
      <c r="B34" s="15" t="s">
        <v>38</v>
      </c>
      <c r="C34" s="18">
        <v>2917</v>
      </c>
      <c r="D34" s="18">
        <v>28546.34</v>
      </c>
      <c r="E34" s="18">
        <v>1567</v>
      </c>
      <c r="F34" s="18">
        <v>10246.01</v>
      </c>
      <c r="G34" s="16">
        <f t="shared" si="0"/>
        <v>53.72</v>
      </c>
      <c r="H34" s="16">
        <f t="shared" si="1"/>
        <v>35.89</v>
      </c>
      <c r="I34" s="18">
        <v>6940</v>
      </c>
      <c r="J34" s="18">
        <v>48169.36</v>
      </c>
    </row>
    <row r="35" spans="1:10" s="14" customFormat="1" x14ac:dyDescent="0.25">
      <c r="A35" s="15">
        <v>26</v>
      </c>
      <c r="B35" s="15" t="s">
        <v>39</v>
      </c>
      <c r="C35" s="18">
        <v>760</v>
      </c>
      <c r="D35" s="18">
        <v>8568</v>
      </c>
      <c r="E35" s="18">
        <v>920</v>
      </c>
      <c r="F35" s="18">
        <v>7632.28</v>
      </c>
      <c r="G35" s="16">
        <f t="shared" si="0"/>
        <v>121.05</v>
      </c>
      <c r="H35" s="16">
        <f t="shared" si="1"/>
        <v>89.08</v>
      </c>
      <c r="I35" s="18">
        <v>5820</v>
      </c>
      <c r="J35" s="18">
        <v>41099.94</v>
      </c>
    </row>
    <row r="36" spans="1:10" s="14" customFormat="1" x14ac:dyDescent="0.25">
      <c r="A36" s="15">
        <v>27</v>
      </c>
      <c r="B36" s="15" t="s">
        <v>40</v>
      </c>
      <c r="C36" s="18">
        <v>10688</v>
      </c>
      <c r="D36" s="18">
        <v>106859.43</v>
      </c>
      <c r="E36" s="18">
        <v>14914</v>
      </c>
      <c r="F36" s="18">
        <v>135276.66</v>
      </c>
      <c r="G36" s="16">
        <f t="shared" si="0"/>
        <v>139.54</v>
      </c>
      <c r="H36" s="16">
        <f t="shared" si="1"/>
        <v>126.59</v>
      </c>
      <c r="I36" s="18">
        <v>60221</v>
      </c>
      <c r="J36" s="18">
        <v>524905.88</v>
      </c>
    </row>
    <row r="37" spans="1:10" s="14" customFormat="1" x14ac:dyDescent="0.25">
      <c r="A37" s="15">
        <v>28</v>
      </c>
      <c r="B37" s="15" t="s">
        <v>41</v>
      </c>
      <c r="C37" s="18">
        <v>3368</v>
      </c>
      <c r="D37" s="18">
        <v>25396.47</v>
      </c>
      <c r="E37" s="18">
        <v>2111</v>
      </c>
      <c r="F37" s="18">
        <v>11640.03</v>
      </c>
      <c r="G37" s="16">
        <f t="shared" si="0"/>
        <v>62.68</v>
      </c>
      <c r="H37" s="16">
        <f t="shared" si="1"/>
        <v>45.83</v>
      </c>
      <c r="I37" s="18">
        <v>8891</v>
      </c>
      <c r="J37" s="18">
        <v>71053.240000000005</v>
      </c>
    </row>
    <row r="38" spans="1:10" s="14" customFormat="1" x14ac:dyDescent="0.25">
      <c r="A38" s="15">
        <v>29</v>
      </c>
      <c r="B38" s="15" t="s">
        <v>42</v>
      </c>
      <c r="C38" s="18">
        <v>19016</v>
      </c>
      <c r="D38" s="18">
        <v>226320</v>
      </c>
      <c r="E38" s="18">
        <v>28741</v>
      </c>
      <c r="F38" s="18">
        <v>198257.36</v>
      </c>
      <c r="G38" s="16">
        <f t="shared" si="0"/>
        <v>151.13999999999999</v>
      </c>
      <c r="H38" s="16">
        <f t="shared" si="1"/>
        <v>87.6</v>
      </c>
      <c r="I38" s="18">
        <v>134253</v>
      </c>
      <c r="J38" s="18">
        <v>1341381.76</v>
      </c>
    </row>
    <row r="39" spans="1:10" s="14" customFormat="1" x14ac:dyDescent="0.25">
      <c r="A39" s="15">
        <v>30</v>
      </c>
      <c r="B39" s="15" t="s">
        <v>43</v>
      </c>
      <c r="C39" s="18">
        <v>1459</v>
      </c>
      <c r="D39" s="18">
        <v>12300</v>
      </c>
      <c r="E39" s="18">
        <v>2267</v>
      </c>
      <c r="F39" s="18">
        <v>12134.14</v>
      </c>
      <c r="G39" s="16">
        <f t="shared" si="0"/>
        <v>155.38</v>
      </c>
      <c r="H39" s="16">
        <f t="shared" si="1"/>
        <v>98.65</v>
      </c>
      <c r="I39" s="18">
        <v>6500</v>
      </c>
      <c r="J39" s="18">
        <v>42451.73</v>
      </c>
    </row>
    <row r="40" spans="1:10" s="14" customFormat="1" x14ac:dyDescent="0.25">
      <c r="A40" s="15">
        <v>31</v>
      </c>
      <c r="B40" s="15" t="s">
        <v>44</v>
      </c>
      <c r="C40" s="18">
        <v>370</v>
      </c>
      <c r="D40" s="18">
        <v>2725</v>
      </c>
      <c r="E40" s="18">
        <v>1032</v>
      </c>
      <c r="F40" s="18">
        <v>3673.96</v>
      </c>
      <c r="G40" s="16">
        <f t="shared" si="0"/>
        <v>278.92</v>
      </c>
      <c r="H40" s="16">
        <f t="shared" si="1"/>
        <v>134.82</v>
      </c>
      <c r="I40" s="18">
        <v>3483</v>
      </c>
      <c r="J40" s="18">
        <v>28691.35</v>
      </c>
    </row>
    <row r="41" spans="1:10" s="14" customFormat="1" x14ac:dyDescent="0.25">
      <c r="A41" s="15">
        <v>32</v>
      </c>
      <c r="B41" s="15" t="s">
        <v>45</v>
      </c>
      <c r="C41" s="18">
        <v>9000</v>
      </c>
      <c r="D41" s="18">
        <v>150000</v>
      </c>
      <c r="E41" s="18">
        <v>35160</v>
      </c>
      <c r="F41" s="18">
        <v>214300.3</v>
      </c>
      <c r="G41" s="16">
        <f t="shared" si="0"/>
        <v>390.67</v>
      </c>
      <c r="H41" s="16">
        <f t="shared" si="1"/>
        <v>142.87</v>
      </c>
      <c r="I41" s="18">
        <v>92073</v>
      </c>
      <c r="J41" s="18">
        <v>840151.28</v>
      </c>
    </row>
    <row r="42" spans="1:10" s="14" customFormat="1" x14ac:dyDescent="0.25">
      <c r="A42" s="15">
        <v>33</v>
      </c>
      <c r="B42" s="15" t="s">
        <v>46</v>
      </c>
      <c r="C42" s="18">
        <v>3399</v>
      </c>
      <c r="D42" s="18">
        <v>41370</v>
      </c>
      <c r="E42" s="18">
        <v>6661</v>
      </c>
      <c r="F42" s="18">
        <v>40655.18</v>
      </c>
      <c r="G42" s="16">
        <f t="shared" si="0"/>
        <v>195.97</v>
      </c>
      <c r="H42" s="16">
        <f t="shared" si="1"/>
        <v>98.27</v>
      </c>
      <c r="I42" s="18">
        <v>29547</v>
      </c>
      <c r="J42" s="18">
        <v>200344.33</v>
      </c>
    </row>
    <row r="43" spans="1:10" s="14" customFormat="1" ht="18.75" x14ac:dyDescent="0.4">
      <c r="A43" s="21" t="s">
        <v>47</v>
      </c>
      <c r="B43" s="22"/>
      <c r="C43" s="19">
        <f>SUM(C10:C42)</f>
        <v>167211</v>
      </c>
      <c r="D43" s="19">
        <f>SUM(D10:D42)</f>
        <v>1729042.18</v>
      </c>
      <c r="E43" s="19">
        <f>SUM(E10:E42)</f>
        <v>191873</v>
      </c>
      <c r="F43" s="19">
        <f>SUM(F10:F42)</f>
        <v>1273127.94</v>
      </c>
      <c r="G43" s="20">
        <f t="shared" si="0"/>
        <v>114.75</v>
      </c>
      <c r="H43" s="20">
        <f t="shared" si="1"/>
        <v>73.63</v>
      </c>
      <c r="I43" s="19">
        <f>SUM(I10:I42)</f>
        <v>710526</v>
      </c>
      <c r="J43" s="19">
        <f>SUM(J10:J42)</f>
        <v>6204265.0100000007</v>
      </c>
    </row>
    <row r="44" spans="1:10" s="14" customFormat="1" x14ac:dyDescent="0.25">
      <c r="A44" s="15"/>
      <c r="B44" s="15" t="s">
        <v>48</v>
      </c>
      <c r="C44" s="15"/>
      <c r="D44" s="15"/>
      <c r="E44" s="15"/>
      <c r="F44" s="15"/>
      <c r="G44" s="15"/>
      <c r="H44" s="15"/>
      <c r="I44" s="15"/>
      <c r="J44" s="15"/>
    </row>
  </sheetData>
  <mergeCells count="10">
    <mergeCell ref="A43:B43"/>
    <mergeCell ref="A1:J1"/>
    <mergeCell ref="A3:J3"/>
    <mergeCell ref="A4:J4"/>
    <mergeCell ref="C7:D8"/>
    <mergeCell ref="E7:F8"/>
    <mergeCell ref="G7:H8"/>
    <mergeCell ref="I7:J8"/>
    <mergeCell ref="A7:A9"/>
    <mergeCell ref="B7:B9"/>
  </mergeCells>
  <printOptions horizontalCentered="1" verticalCentered="1"/>
  <pageMargins left="0.78740157480314965" right="0.78740157480314965" top="0.59055118110236227" bottom="0.59055118110236227" header="0" footer="0"/>
  <pageSetup paperSize="9" scale="6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tabSelected="1" view="pageBreakPreview" topLeftCell="A23" zoomScaleSheetLayoutView="100" workbookViewId="0">
      <selection activeCell="M41" sqref="M41"/>
    </sheetView>
  </sheetViews>
  <sheetFormatPr defaultRowHeight="15" x14ac:dyDescent="0.25"/>
  <cols>
    <col min="1" max="1" width="6.42578125" style="9" customWidth="1"/>
    <col min="2" max="2" width="24.28515625" style="9" customWidth="1"/>
    <col min="3" max="3" width="11" style="9" customWidth="1"/>
    <col min="4" max="4" width="11.28515625" style="9" customWidth="1"/>
    <col min="5" max="5" width="11" style="9" customWidth="1"/>
    <col min="6" max="6" width="12" style="9" customWidth="1"/>
    <col min="7" max="7" width="11.140625" style="9" customWidth="1"/>
    <col min="8" max="8" width="9.42578125" style="9" customWidth="1"/>
    <col min="9" max="9" width="11.5703125" style="9" customWidth="1"/>
    <col min="10" max="10" width="12" style="9" customWidth="1"/>
    <col min="11" max="13" width="9.140625" style="9" customWidth="1"/>
    <col min="14" max="16384" width="9.140625" style="9"/>
  </cols>
  <sheetData>
    <row r="1" spans="1:10" ht="27" customHeight="1" x14ac:dyDescent="0.5">
      <c r="A1" s="27" t="s">
        <v>66</v>
      </c>
      <c r="B1" s="27"/>
      <c r="C1" s="27"/>
      <c r="D1" s="27"/>
      <c r="E1" s="27"/>
      <c r="F1" s="27"/>
      <c r="G1" s="27"/>
      <c r="H1" s="27"/>
      <c r="I1" s="27"/>
      <c r="J1" s="27"/>
    </row>
    <row r="3" spans="1:10" ht="19.5" x14ac:dyDescent="0.25">
      <c r="A3" s="28" t="s">
        <v>52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ht="19.5" x14ac:dyDescent="0.25">
      <c r="A4" s="28" t="s">
        <v>96</v>
      </c>
      <c r="B4" s="28"/>
      <c r="C4" s="28"/>
      <c r="D4" s="28"/>
      <c r="E4" s="28"/>
      <c r="F4" s="28"/>
      <c r="G4" s="28"/>
      <c r="H4" s="28"/>
      <c r="I4" s="28"/>
      <c r="J4" s="28"/>
    </row>
    <row r="5" spans="1:10" ht="19.5" x14ac:dyDescent="0.4">
      <c r="A5" s="3"/>
      <c r="B5" s="1"/>
      <c r="C5" s="2"/>
      <c r="D5" s="1"/>
      <c r="E5" s="3"/>
      <c r="F5" s="1"/>
      <c r="G5" s="2"/>
      <c r="H5" s="2"/>
      <c r="I5" s="2"/>
      <c r="J5" s="10"/>
    </row>
    <row r="6" spans="1:10" ht="19.5" x14ac:dyDescent="0.4">
      <c r="A6" s="1" t="s">
        <v>67</v>
      </c>
      <c r="B6" s="3"/>
      <c r="D6" s="10"/>
      <c r="E6" s="10"/>
      <c r="F6" s="10"/>
      <c r="G6" s="10"/>
      <c r="H6" s="10"/>
      <c r="I6" s="6" t="s">
        <v>3</v>
      </c>
      <c r="J6" s="10"/>
    </row>
    <row r="7" spans="1:10" ht="15.75" customHeight="1" x14ac:dyDescent="0.25">
      <c r="A7" s="35" t="s">
        <v>5</v>
      </c>
      <c r="B7" s="32" t="s">
        <v>6</v>
      </c>
      <c r="C7" s="23" t="str">
        <f>ACP!C7</f>
        <v>Target 2020 - 21</v>
      </c>
      <c r="D7" s="24"/>
      <c r="E7" s="25" t="s">
        <v>8</v>
      </c>
      <c r="F7" s="26"/>
      <c r="G7" s="29" t="s">
        <v>9</v>
      </c>
      <c r="H7" s="30"/>
      <c r="I7" s="25" t="s">
        <v>10</v>
      </c>
      <c r="J7" s="31"/>
    </row>
    <row r="8" spans="1:10" ht="27" customHeight="1" x14ac:dyDescent="0.25">
      <c r="A8" s="36"/>
      <c r="B8" s="33"/>
      <c r="C8" s="24"/>
      <c r="D8" s="24"/>
      <c r="E8" s="26"/>
      <c r="F8" s="26"/>
      <c r="G8" s="30"/>
      <c r="H8" s="30"/>
      <c r="I8" s="26"/>
      <c r="J8" s="26"/>
    </row>
    <row r="9" spans="1:10" ht="15.75" x14ac:dyDescent="0.25">
      <c r="A9" s="37"/>
      <c r="B9" s="34"/>
      <c r="C9" s="12" t="s">
        <v>12</v>
      </c>
      <c r="D9" s="12" t="s">
        <v>13</v>
      </c>
      <c r="E9" s="12" t="s">
        <v>12</v>
      </c>
      <c r="F9" s="12" t="s">
        <v>13</v>
      </c>
      <c r="G9" s="12" t="s">
        <v>12</v>
      </c>
      <c r="H9" s="12" t="s">
        <v>13</v>
      </c>
      <c r="I9" s="12" t="s">
        <v>12</v>
      </c>
      <c r="J9" s="12" t="s">
        <v>13</v>
      </c>
    </row>
    <row r="10" spans="1:10" s="14" customFormat="1" x14ac:dyDescent="0.25">
      <c r="A10" s="15">
        <v>1</v>
      </c>
      <c r="B10" s="15" t="s">
        <v>14</v>
      </c>
      <c r="C10" s="18">
        <v>57242</v>
      </c>
      <c r="D10" s="18">
        <v>95112.41</v>
      </c>
      <c r="E10" s="18">
        <v>60793</v>
      </c>
      <c r="F10" s="18">
        <v>137766.65</v>
      </c>
      <c r="G10" s="16">
        <f t="shared" ref="G10:G43" si="0">ROUND((E10/C10)*100,2)</f>
        <v>106.2</v>
      </c>
      <c r="H10" s="16">
        <f t="shared" ref="H10:H43" si="1">ROUND((F10/D10)*100,2)</f>
        <v>144.85</v>
      </c>
      <c r="I10" s="18">
        <v>141066</v>
      </c>
      <c r="J10" s="18">
        <v>340760.27344000002</v>
      </c>
    </row>
    <row r="11" spans="1:10" s="14" customFormat="1" x14ac:dyDescent="0.25">
      <c r="A11" s="15">
        <v>2</v>
      </c>
      <c r="B11" s="15" t="s">
        <v>15</v>
      </c>
      <c r="C11" s="18">
        <v>9368</v>
      </c>
      <c r="D11" s="18">
        <v>43798</v>
      </c>
      <c r="E11" s="18">
        <v>4035</v>
      </c>
      <c r="F11" s="18">
        <v>4383.97</v>
      </c>
      <c r="G11" s="16">
        <f t="shared" si="0"/>
        <v>43.07</v>
      </c>
      <c r="H11" s="16">
        <f t="shared" si="1"/>
        <v>10.01</v>
      </c>
      <c r="I11" s="18">
        <v>3707</v>
      </c>
      <c r="J11" s="18">
        <v>3318.03</v>
      </c>
    </row>
    <row r="12" spans="1:10" s="14" customFormat="1" x14ac:dyDescent="0.25">
      <c r="A12" s="15">
        <v>3</v>
      </c>
      <c r="B12" s="15" t="s">
        <v>16</v>
      </c>
      <c r="C12" s="18">
        <v>8650</v>
      </c>
      <c r="D12" s="18">
        <v>39508.519999999997</v>
      </c>
      <c r="E12" s="18">
        <v>32874</v>
      </c>
      <c r="F12" s="18">
        <v>27105.84</v>
      </c>
      <c r="G12" s="16">
        <f t="shared" si="0"/>
        <v>380.05</v>
      </c>
      <c r="H12" s="16">
        <f t="shared" si="1"/>
        <v>68.61</v>
      </c>
      <c r="I12" s="18">
        <v>20016</v>
      </c>
      <c r="J12" s="18">
        <v>15340.02</v>
      </c>
    </row>
    <row r="13" spans="1:10" s="14" customFormat="1" x14ac:dyDescent="0.25">
      <c r="A13" s="15">
        <v>4</v>
      </c>
      <c r="B13" s="15" t="s">
        <v>17</v>
      </c>
      <c r="C13" s="18">
        <v>3198</v>
      </c>
      <c r="D13" s="18">
        <v>6392.04</v>
      </c>
      <c r="E13" s="18">
        <v>8362</v>
      </c>
      <c r="F13" s="18">
        <v>4597.8900000000003</v>
      </c>
      <c r="G13" s="16">
        <f t="shared" si="0"/>
        <v>261.48</v>
      </c>
      <c r="H13" s="16">
        <f t="shared" si="1"/>
        <v>71.930000000000007</v>
      </c>
      <c r="I13" s="18">
        <v>7017</v>
      </c>
      <c r="J13" s="18">
        <v>2872.9776099999999</v>
      </c>
    </row>
    <row r="14" spans="1:10" s="14" customFormat="1" x14ac:dyDescent="0.25">
      <c r="A14" s="15">
        <v>5</v>
      </c>
      <c r="B14" s="15" t="s">
        <v>18</v>
      </c>
      <c r="C14" s="18">
        <v>16310</v>
      </c>
      <c r="D14" s="18">
        <v>50984</v>
      </c>
      <c r="E14" s="18">
        <v>10462</v>
      </c>
      <c r="F14" s="18">
        <v>5909.72</v>
      </c>
      <c r="G14" s="16">
        <f t="shared" si="0"/>
        <v>64.14</v>
      </c>
      <c r="H14" s="16">
        <f t="shared" si="1"/>
        <v>11.59</v>
      </c>
      <c r="I14" s="18">
        <v>7080</v>
      </c>
      <c r="J14" s="18">
        <v>5046.5530870000002</v>
      </c>
    </row>
    <row r="15" spans="1:10" s="14" customFormat="1" x14ac:dyDescent="0.25">
      <c r="A15" s="15">
        <v>6</v>
      </c>
      <c r="B15" s="15" t="s">
        <v>19</v>
      </c>
      <c r="C15" s="18">
        <v>25960</v>
      </c>
      <c r="D15" s="18">
        <v>9652</v>
      </c>
      <c r="E15" s="18">
        <v>22945</v>
      </c>
      <c r="F15" s="18">
        <v>13432.72</v>
      </c>
      <c r="G15" s="16">
        <f t="shared" si="0"/>
        <v>88.39</v>
      </c>
      <c r="H15" s="16">
        <f t="shared" si="1"/>
        <v>139.16999999999999</v>
      </c>
      <c r="I15" s="18">
        <v>20634</v>
      </c>
      <c r="J15" s="18">
        <v>11400.545418199999</v>
      </c>
    </row>
    <row r="16" spans="1:10" s="14" customFormat="1" x14ac:dyDescent="0.25">
      <c r="A16" s="15">
        <v>7</v>
      </c>
      <c r="B16" s="15" t="s">
        <v>20</v>
      </c>
      <c r="C16" s="18">
        <v>2722</v>
      </c>
      <c r="D16" s="18">
        <v>19830</v>
      </c>
      <c r="E16" s="18">
        <v>15184</v>
      </c>
      <c r="F16" s="18">
        <v>28523.87</v>
      </c>
      <c r="G16" s="16">
        <f t="shared" si="0"/>
        <v>557.83000000000004</v>
      </c>
      <c r="H16" s="16">
        <f t="shared" si="1"/>
        <v>143.84</v>
      </c>
      <c r="I16" s="18">
        <v>31592</v>
      </c>
      <c r="J16" s="18">
        <v>26365.7724571</v>
      </c>
    </row>
    <row r="17" spans="1:10" s="14" customFormat="1" x14ac:dyDescent="0.25">
      <c r="A17" s="15">
        <v>8</v>
      </c>
      <c r="B17" s="15" t="s">
        <v>21</v>
      </c>
      <c r="C17" s="18">
        <v>3037</v>
      </c>
      <c r="D17" s="18">
        <v>8774.1299999999992</v>
      </c>
      <c r="E17" s="18">
        <v>3916</v>
      </c>
      <c r="F17" s="18">
        <v>7243.2</v>
      </c>
      <c r="G17" s="16">
        <f t="shared" si="0"/>
        <v>128.94</v>
      </c>
      <c r="H17" s="16">
        <f t="shared" si="1"/>
        <v>82.55</v>
      </c>
      <c r="I17" s="18">
        <v>8857</v>
      </c>
      <c r="J17" s="18">
        <v>13961.05</v>
      </c>
    </row>
    <row r="18" spans="1:10" s="14" customFormat="1" x14ac:dyDescent="0.25">
      <c r="A18" s="15">
        <v>9</v>
      </c>
      <c r="B18" s="15" t="s">
        <v>22</v>
      </c>
      <c r="C18" s="18">
        <v>153</v>
      </c>
      <c r="D18" s="18">
        <v>800</v>
      </c>
      <c r="E18" s="18">
        <v>5429</v>
      </c>
      <c r="F18" s="18">
        <v>2103.85</v>
      </c>
      <c r="G18" s="16">
        <f t="shared" si="0"/>
        <v>3548.37</v>
      </c>
      <c r="H18" s="16">
        <f t="shared" si="1"/>
        <v>262.98</v>
      </c>
      <c r="I18" s="18">
        <v>2909</v>
      </c>
      <c r="J18" s="18">
        <v>2478.91</v>
      </c>
    </row>
    <row r="19" spans="1:10" s="14" customFormat="1" x14ac:dyDescent="0.25">
      <c r="A19" s="15">
        <v>10</v>
      </c>
      <c r="B19" s="15" t="s">
        <v>23</v>
      </c>
      <c r="C19" s="18">
        <v>9988</v>
      </c>
      <c r="D19" s="18">
        <v>16549</v>
      </c>
      <c r="E19" s="18">
        <v>28463</v>
      </c>
      <c r="F19" s="18">
        <v>12605.29</v>
      </c>
      <c r="G19" s="16">
        <f t="shared" si="0"/>
        <v>284.97000000000003</v>
      </c>
      <c r="H19" s="16">
        <f t="shared" si="1"/>
        <v>76.17</v>
      </c>
      <c r="I19" s="18">
        <v>28362</v>
      </c>
      <c r="J19" s="18">
        <v>10413.709999999999</v>
      </c>
    </row>
    <row r="20" spans="1:10" s="14" customFormat="1" x14ac:dyDescent="0.25">
      <c r="A20" s="15">
        <v>11</v>
      </c>
      <c r="B20" s="15" t="s">
        <v>24</v>
      </c>
      <c r="C20" s="18">
        <v>1260</v>
      </c>
      <c r="D20" s="18">
        <v>1250</v>
      </c>
      <c r="E20" s="18">
        <v>94</v>
      </c>
      <c r="F20" s="18">
        <v>272.58999999999997</v>
      </c>
      <c r="G20" s="16">
        <f t="shared" si="0"/>
        <v>7.46</v>
      </c>
      <c r="H20" s="16">
        <f t="shared" si="1"/>
        <v>21.81</v>
      </c>
      <c r="I20" s="18">
        <v>347</v>
      </c>
      <c r="J20" s="18">
        <v>295.47000000000003</v>
      </c>
    </row>
    <row r="21" spans="1:10" s="14" customFormat="1" x14ac:dyDescent="0.25">
      <c r="A21" s="15">
        <v>12</v>
      </c>
      <c r="B21" s="15" t="s">
        <v>25</v>
      </c>
      <c r="C21" s="18">
        <v>851</v>
      </c>
      <c r="D21" s="18">
        <v>641.70000000000005</v>
      </c>
      <c r="E21" s="18">
        <v>1210</v>
      </c>
      <c r="F21" s="18">
        <v>872.28</v>
      </c>
      <c r="G21" s="16">
        <f t="shared" si="0"/>
        <v>142.19</v>
      </c>
      <c r="H21" s="16">
        <f t="shared" si="1"/>
        <v>135.93</v>
      </c>
      <c r="I21" s="18">
        <v>17</v>
      </c>
      <c r="J21" s="18">
        <v>693.55</v>
      </c>
    </row>
    <row r="22" spans="1:10" s="14" customFormat="1" x14ac:dyDescent="0.25">
      <c r="A22" s="15">
        <v>13</v>
      </c>
      <c r="B22" s="15" t="s">
        <v>26</v>
      </c>
      <c r="C22" s="18">
        <v>1507</v>
      </c>
      <c r="D22" s="18">
        <v>9714.4</v>
      </c>
      <c r="E22" s="18">
        <v>9253</v>
      </c>
      <c r="F22" s="18">
        <v>7668.93</v>
      </c>
      <c r="G22" s="16">
        <f t="shared" si="0"/>
        <v>614</v>
      </c>
      <c r="H22" s="16">
        <f t="shared" si="1"/>
        <v>78.94</v>
      </c>
      <c r="I22" s="18">
        <v>11777</v>
      </c>
      <c r="J22" s="18">
        <v>19788.789385200002</v>
      </c>
    </row>
    <row r="23" spans="1:10" s="14" customFormat="1" x14ac:dyDescent="0.25">
      <c r="A23" s="15">
        <v>14</v>
      </c>
      <c r="B23" s="15" t="s">
        <v>27</v>
      </c>
      <c r="C23" s="18">
        <v>3597</v>
      </c>
      <c r="D23" s="18">
        <v>8229.32</v>
      </c>
      <c r="E23" s="18">
        <v>6252</v>
      </c>
      <c r="F23" s="18">
        <v>3532.98</v>
      </c>
      <c r="G23" s="16">
        <f t="shared" si="0"/>
        <v>173.81</v>
      </c>
      <c r="H23" s="16">
        <f t="shared" si="1"/>
        <v>42.93</v>
      </c>
      <c r="I23" s="18">
        <v>6353</v>
      </c>
      <c r="J23" s="18">
        <v>5962.23</v>
      </c>
    </row>
    <row r="24" spans="1:10" s="14" customFormat="1" x14ac:dyDescent="0.25">
      <c r="A24" s="15">
        <v>15</v>
      </c>
      <c r="B24" s="15" t="s">
        <v>28</v>
      </c>
      <c r="C24" s="18">
        <v>1908</v>
      </c>
      <c r="D24" s="18">
        <v>8036.88</v>
      </c>
      <c r="E24" s="18">
        <v>5286</v>
      </c>
      <c r="F24" s="18">
        <v>5350.41</v>
      </c>
      <c r="G24" s="16">
        <f t="shared" si="0"/>
        <v>277.04000000000002</v>
      </c>
      <c r="H24" s="16">
        <f t="shared" si="1"/>
        <v>66.569999999999993</v>
      </c>
      <c r="I24" s="18">
        <v>10735</v>
      </c>
      <c r="J24" s="18">
        <v>4988.4502449000001</v>
      </c>
    </row>
    <row r="25" spans="1:10" s="14" customFormat="1" x14ac:dyDescent="0.25">
      <c r="A25" s="15">
        <v>16</v>
      </c>
      <c r="B25" s="15" t="s">
        <v>29</v>
      </c>
      <c r="C25" s="18">
        <v>3342</v>
      </c>
      <c r="D25" s="18">
        <v>17246.169999999998</v>
      </c>
      <c r="E25" s="18">
        <v>5338</v>
      </c>
      <c r="F25" s="18">
        <v>5075.7299999999996</v>
      </c>
      <c r="G25" s="16">
        <f t="shared" si="0"/>
        <v>159.72</v>
      </c>
      <c r="H25" s="16">
        <f t="shared" si="1"/>
        <v>29.43</v>
      </c>
      <c r="I25" s="18">
        <v>5962</v>
      </c>
      <c r="J25" s="18">
        <v>2178.6989392</v>
      </c>
    </row>
    <row r="26" spans="1:10" s="14" customFormat="1" x14ac:dyDescent="0.25">
      <c r="A26" s="15">
        <v>17</v>
      </c>
      <c r="B26" s="15" t="s">
        <v>30</v>
      </c>
      <c r="C26" s="18">
        <v>13611</v>
      </c>
      <c r="D26" s="18">
        <v>35647.17</v>
      </c>
      <c r="E26" s="18">
        <v>23197</v>
      </c>
      <c r="F26" s="18">
        <v>21220.02</v>
      </c>
      <c r="G26" s="16">
        <f t="shared" si="0"/>
        <v>170.43</v>
      </c>
      <c r="H26" s="16">
        <f t="shared" si="1"/>
        <v>59.53</v>
      </c>
      <c r="I26" s="18">
        <v>31995</v>
      </c>
      <c r="J26" s="18">
        <v>51628.284446999998</v>
      </c>
    </row>
    <row r="27" spans="1:10" s="14" customFormat="1" x14ac:dyDescent="0.25">
      <c r="A27" s="15">
        <v>18</v>
      </c>
      <c r="B27" s="15" t="s">
        <v>31</v>
      </c>
      <c r="C27" s="18">
        <v>17858</v>
      </c>
      <c r="D27" s="18">
        <v>42023</v>
      </c>
      <c r="E27" s="18">
        <v>3781</v>
      </c>
      <c r="F27" s="18">
        <v>8876.32</v>
      </c>
      <c r="G27" s="16">
        <f t="shared" si="0"/>
        <v>21.17</v>
      </c>
      <c r="H27" s="16">
        <f t="shared" si="1"/>
        <v>21.12</v>
      </c>
      <c r="I27" s="18">
        <v>3475</v>
      </c>
      <c r="J27" s="18">
        <v>8990.8132597999993</v>
      </c>
    </row>
    <row r="28" spans="1:10" s="14" customFormat="1" x14ac:dyDescent="0.25">
      <c r="A28" s="15">
        <v>19</v>
      </c>
      <c r="B28" s="15" t="s">
        <v>32</v>
      </c>
      <c r="C28" s="18">
        <v>875</v>
      </c>
      <c r="D28" s="18">
        <v>1205</v>
      </c>
      <c r="E28" s="18">
        <v>7567</v>
      </c>
      <c r="F28" s="18">
        <v>3683.79</v>
      </c>
      <c r="G28" s="16">
        <f t="shared" si="0"/>
        <v>864.8</v>
      </c>
      <c r="H28" s="16">
        <f t="shared" si="1"/>
        <v>305.70999999999998</v>
      </c>
      <c r="I28" s="18">
        <v>6730</v>
      </c>
      <c r="J28" s="18">
        <v>3107.82</v>
      </c>
    </row>
    <row r="29" spans="1:10" s="14" customFormat="1" x14ac:dyDescent="0.25">
      <c r="A29" s="15">
        <v>20</v>
      </c>
      <c r="B29" s="15" t="s">
        <v>33</v>
      </c>
      <c r="C29" s="18">
        <v>5150</v>
      </c>
      <c r="D29" s="18">
        <v>19260.990000000002</v>
      </c>
      <c r="E29" s="18">
        <v>17575</v>
      </c>
      <c r="F29" s="18">
        <v>10715.19</v>
      </c>
      <c r="G29" s="16">
        <f t="shared" si="0"/>
        <v>341.26</v>
      </c>
      <c r="H29" s="16">
        <f t="shared" si="1"/>
        <v>55.63</v>
      </c>
      <c r="I29" s="18">
        <v>13147</v>
      </c>
      <c r="J29" s="18">
        <v>6848.4230539</v>
      </c>
    </row>
    <row r="30" spans="1:10" s="14" customFormat="1" x14ac:dyDescent="0.25">
      <c r="A30" s="15">
        <v>21</v>
      </c>
      <c r="B30" s="15" t="s">
        <v>34</v>
      </c>
      <c r="C30" s="18">
        <v>2077</v>
      </c>
      <c r="D30" s="18">
        <v>2379.2800000000002</v>
      </c>
      <c r="E30" s="18">
        <v>1005</v>
      </c>
      <c r="F30" s="18">
        <v>8791.15</v>
      </c>
      <c r="G30" s="16">
        <f t="shared" si="0"/>
        <v>48.39</v>
      </c>
      <c r="H30" s="16">
        <f t="shared" si="1"/>
        <v>369.49</v>
      </c>
      <c r="I30" s="18">
        <v>4998</v>
      </c>
      <c r="J30" s="18">
        <v>14703.44</v>
      </c>
    </row>
    <row r="31" spans="1:10" s="14" customFormat="1" x14ac:dyDescent="0.25">
      <c r="A31" s="15">
        <v>22</v>
      </c>
      <c r="B31" s="15" t="s">
        <v>35</v>
      </c>
      <c r="C31" s="18">
        <v>2254</v>
      </c>
      <c r="D31" s="18">
        <v>3125</v>
      </c>
      <c r="E31" s="18">
        <v>9054</v>
      </c>
      <c r="F31" s="18">
        <v>3780.07</v>
      </c>
      <c r="G31" s="16">
        <f t="shared" si="0"/>
        <v>401.69</v>
      </c>
      <c r="H31" s="16">
        <f t="shared" si="1"/>
        <v>120.96</v>
      </c>
      <c r="I31" s="18">
        <v>6121</v>
      </c>
      <c r="J31" s="18">
        <v>2203.83</v>
      </c>
    </row>
    <row r="32" spans="1:10" s="14" customFormat="1" x14ac:dyDescent="0.25">
      <c r="A32" s="15">
        <v>23</v>
      </c>
      <c r="B32" s="15" t="s">
        <v>36</v>
      </c>
      <c r="C32" s="18">
        <v>12001</v>
      </c>
      <c r="D32" s="18">
        <v>24191.7</v>
      </c>
      <c r="E32" s="18">
        <v>18440</v>
      </c>
      <c r="F32" s="18">
        <v>40462.94</v>
      </c>
      <c r="G32" s="16">
        <f t="shared" si="0"/>
        <v>153.65</v>
      </c>
      <c r="H32" s="16">
        <f t="shared" si="1"/>
        <v>167.26</v>
      </c>
      <c r="I32" s="18">
        <v>12504</v>
      </c>
      <c r="J32" s="18">
        <v>22422.48</v>
      </c>
    </row>
    <row r="33" spans="1:10" s="14" customFormat="1" x14ac:dyDescent="0.25">
      <c r="A33" s="15">
        <v>24</v>
      </c>
      <c r="B33" s="15" t="s">
        <v>37</v>
      </c>
      <c r="C33" s="18">
        <v>7419</v>
      </c>
      <c r="D33" s="18">
        <v>5132.68</v>
      </c>
      <c r="E33" s="18">
        <v>22961</v>
      </c>
      <c r="F33" s="18">
        <v>11075.68</v>
      </c>
      <c r="G33" s="16">
        <f t="shared" si="0"/>
        <v>309.49</v>
      </c>
      <c r="H33" s="16">
        <f t="shared" si="1"/>
        <v>215.79</v>
      </c>
      <c r="I33" s="18">
        <v>24597</v>
      </c>
      <c r="J33" s="18">
        <v>9082.2430420000001</v>
      </c>
    </row>
    <row r="34" spans="1:10" s="14" customFormat="1" x14ac:dyDescent="0.25">
      <c r="A34" s="15">
        <v>25</v>
      </c>
      <c r="B34" s="15" t="s">
        <v>38</v>
      </c>
      <c r="C34" s="18">
        <v>2801</v>
      </c>
      <c r="D34" s="18">
        <v>11863.12</v>
      </c>
      <c r="E34" s="18">
        <v>3940</v>
      </c>
      <c r="F34" s="18">
        <v>2261.2800000000002</v>
      </c>
      <c r="G34" s="16">
        <f t="shared" si="0"/>
        <v>140.66</v>
      </c>
      <c r="H34" s="16">
        <f t="shared" si="1"/>
        <v>19.059999999999999</v>
      </c>
      <c r="I34" s="18">
        <v>4388</v>
      </c>
      <c r="J34" s="18">
        <v>1985.9169363000001</v>
      </c>
    </row>
    <row r="35" spans="1:10" s="14" customFormat="1" x14ac:dyDescent="0.25">
      <c r="A35" s="15">
        <v>26</v>
      </c>
      <c r="B35" s="15" t="s">
        <v>39</v>
      </c>
      <c r="C35" s="18">
        <v>949</v>
      </c>
      <c r="D35" s="18">
        <v>989.4</v>
      </c>
      <c r="E35" s="18">
        <v>652</v>
      </c>
      <c r="F35" s="18">
        <v>2364.87</v>
      </c>
      <c r="G35" s="16">
        <f t="shared" si="0"/>
        <v>68.7</v>
      </c>
      <c r="H35" s="16">
        <f t="shared" si="1"/>
        <v>239.02</v>
      </c>
      <c r="I35" s="18">
        <v>723</v>
      </c>
      <c r="J35" s="18">
        <v>3237.23</v>
      </c>
    </row>
    <row r="36" spans="1:10" s="14" customFormat="1" x14ac:dyDescent="0.25">
      <c r="A36" s="15">
        <v>27</v>
      </c>
      <c r="B36" s="15" t="s">
        <v>40</v>
      </c>
      <c r="C36" s="18">
        <v>3036</v>
      </c>
      <c r="D36" s="18">
        <v>6050.01</v>
      </c>
      <c r="E36" s="18">
        <v>19732</v>
      </c>
      <c r="F36" s="18">
        <v>19246.97</v>
      </c>
      <c r="G36" s="16">
        <f t="shared" si="0"/>
        <v>649.92999999999995</v>
      </c>
      <c r="H36" s="16">
        <f t="shared" si="1"/>
        <v>318.13</v>
      </c>
      <c r="I36" s="18">
        <v>32690</v>
      </c>
      <c r="J36" s="18">
        <v>23253.288348999999</v>
      </c>
    </row>
    <row r="37" spans="1:10" s="14" customFormat="1" x14ac:dyDescent="0.25">
      <c r="A37" s="15">
        <v>28</v>
      </c>
      <c r="B37" s="15" t="s">
        <v>41</v>
      </c>
      <c r="C37" s="18">
        <v>4448</v>
      </c>
      <c r="D37" s="18">
        <v>20893.41</v>
      </c>
      <c r="E37" s="18">
        <v>9373</v>
      </c>
      <c r="F37" s="18">
        <v>7417.38</v>
      </c>
      <c r="G37" s="16">
        <f t="shared" si="0"/>
        <v>210.72</v>
      </c>
      <c r="H37" s="16">
        <f t="shared" si="1"/>
        <v>35.5</v>
      </c>
      <c r="I37" s="18">
        <v>9890</v>
      </c>
      <c r="J37" s="18">
        <v>7050.1172944999998</v>
      </c>
    </row>
    <row r="38" spans="1:10" s="14" customFormat="1" x14ac:dyDescent="0.25">
      <c r="A38" s="15">
        <v>29</v>
      </c>
      <c r="B38" s="15" t="s">
        <v>42</v>
      </c>
      <c r="C38" s="18">
        <v>12549</v>
      </c>
      <c r="D38" s="18">
        <v>24613</v>
      </c>
      <c r="E38" s="18">
        <v>62322</v>
      </c>
      <c r="F38" s="18">
        <v>46245.74</v>
      </c>
      <c r="G38" s="16">
        <f t="shared" si="0"/>
        <v>496.63</v>
      </c>
      <c r="H38" s="16">
        <f t="shared" si="1"/>
        <v>187.89</v>
      </c>
      <c r="I38" s="18">
        <v>82436</v>
      </c>
      <c r="J38" s="18">
        <v>73291.523478000003</v>
      </c>
    </row>
    <row r="39" spans="1:10" s="14" customFormat="1" x14ac:dyDescent="0.25">
      <c r="A39" s="15">
        <v>30</v>
      </c>
      <c r="B39" s="15" t="s">
        <v>43</v>
      </c>
      <c r="C39" s="18">
        <v>1069</v>
      </c>
      <c r="D39" s="18">
        <v>1625</v>
      </c>
      <c r="E39" s="18">
        <v>7932</v>
      </c>
      <c r="F39" s="18">
        <v>4117.49</v>
      </c>
      <c r="G39" s="16">
        <f t="shared" si="0"/>
        <v>742</v>
      </c>
      <c r="H39" s="16">
        <f t="shared" si="1"/>
        <v>253.38</v>
      </c>
      <c r="I39" s="18">
        <v>4884</v>
      </c>
      <c r="J39" s="18">
        <v>3729.0028394999999</v>
      </c>
    </row>
    <row r="40" spans="1:10" s="14" customFormat="1" x14ac:dyDescent="0.25">
      <c r="A40" s="15">
        <v>31</v>
      </c>
      <c r="B40" s="15" t="s">
        <v>44</v>
      </c>
      <c r="C40" s="18">
        <v>5385</v>
      </c>
      <c r="D40" s="18">
        <v>5236</v>
      </c>
      <c r="E40" s="18">
        <v>6310</v>
      </c>
      <c r="F40" s="18">
        <v>3274.27</v>
      </c>
      <c r="G40" s="16">
        <f t="shared" si="0"/>
        <v>117.18</v>
      </c>
      <c r="H40" s="16">
        <f t="shared" si="1"/>
        <v>62.53</v>
      </c>
      <c r="I40" s="18">
        <v>6601</v>
      </c>
      <c r="J40" s="18">
        <v>4069.61</v>
      </c>
    </row>
    <row r="41" spans="1:10" s="14" customFormat="1" x14ac:dyDescent="0.25">
      <c r="A41" s="15">
        <v>32</v>
      </c>
      <c r="B41" s="15" t="s">
        <v>45</v>
      </c>
      <c r="C41" s="18">
        <v>17315</v>
      </c>
      <c r="D41" s="18">
        <v>34764.800000000003</v>
      </c>
      <c r="E41" s="18">
        <v>48899</v>
      </c>
      <c r="F41" s="18">
        <v>33057.99</v>
      </c>
      <c r="G41" s="16">
        <f t="shared" si="0"/>
        <v>282.41000000000003</v>
      </c>
      <c r="H41" s="16">
        <f t="shared" si="1"/>
        <v>95.09</v>
      </c>
      <c r="I41" s="18">
        <v>73890</v>
      </c>
      <c r="J41" s="18">
        <v>38212.012374999998</v>
      </c>
    </row>
    <row r="42" spans="1:10" s="14" customFormat="1" x14ac:dyDescent="0.25">
      <c r="A42" s="15">
        <v>33</v>
      </c>
      <c r="B42" s="15" t="s">
        <v>46</v>
      </c>
      <c r="C42" s="18">
        <v>4618</v>
      </c>
      <c r="D42" s="18">
        <v>3930</v>
      </c>
      <c r="E42" s="18">
        <v>20957</v>
      </c>
      <c r="F42" s="18">
        <v>34876.19</v>
      </c>
      <c r="G42" s="16">
        <f t="shared" si="0"/>
        <v>453.81</v>
      </c>
      <c r="H42" s="16">
        <f t="shared" si="1"/>
        <v>887.43</v>
      </c>
      <c r="I42" s="18">
        <v>22120</v>
      </c>
      <c r="J42" s="18">
        <v>31456.100026</v>
      </c>
    </row>
    <row r="43" spans="1:10" s="14" customFormat="1" ht="18.75" x14ac:dyDescent="0.4">
      <c r="A43" s="21" t="s">
        <v>47</v>
      </c>
      <c r="B43" s="22"/>
      <c r="C43" s="19">
        <f>SUM(C10:C42)</f>
        <v>262508</v>
      </c>
      <c r="D43" s="19">
        <f>SUM(D10:D42)</f>
        <v>579448.13000000012</v>
      </c>
      <c r="E43" s="19">
        <f>SUM(E10:E42)</f>
        <v>503593</v>
      </c>
      <c r="F43" s="19">
        <f>SUM(F10:F42)</f>
        <v>527913.26</v>
      </c>
      <c r="G43" s="20">
        <f t="shared" si="0"/>
        <v>191.84</v>
      </c>
      <c r="H43" s="20">
        <f t="shared" si="1"/>
        <v>91.11</v>
      </c>
      <c r="I43" s="19">
        <f>SUM(I10:I42)</f>
        <v>647620</v>
      </c>
      <c r="J43" s="19">
        <f>SUM(J10:J42)</f>
        <v>771137.16568259988</v>
      </c>
    </row>
    <row r="44" spans="1:10" s="14" customFormat="1" x14ac:dyDescent="0.25">
      <c r="A44" s="15"/>
      <c r="B44" s="15" t="s">
        <v>48</v>
      </c>
      <c r="C44" s="15"/>
      <c r="D44" s="15"/>
      <c r="E44" s="15"/>
      <c r="F44" s="15"/>
      <c r="G44" s="15"/>
      <c r="H44" s="15"/>
      <c r="I44" s="15"/>
      <c r="J44" s="15"/>
    </row>
  </sheetData>
  <mergeCells count="10">
    <mergeCell ref="A43:B43"/>
    <mergeCell ref="A1:J1"/>
    <mergeCell ref="A3:J3"/>
    <mergeCell ref="A4:J4"/>
    <mergeCell ref="C7:D8"/>
    <mergeCell ref="E7:F8"/>
    <mergeCell ref="G7:H8"/>
    <mergeCell ref="I7:J8"/>
    <mergeCell ref="A7:A9"/>
    <mergeCell ref="B7:B9"/>
  </mergeCells>
  <printOptions horizontalCentered="1" verticalCentered="1"/>
  <pageMargins left="0.78740157480314965" right="0.78740157480314965" top="0.59055118110236227" bottom="0.59055118110236227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4</vt:i4>
      </vt:variant>
    </vt:vector>
  </HeadingPairs>
  <TitlesOfParts>
    <vt:vector size="29" baseType="lpstr">
      <vt:lpstr>ACP</vt:lpstr>
      <vt:lpstr>CROP</vt:lpstr>
      <vt:lpstr>TERM</vt:lpstr>
      <vt:lpstr>Agri. Infra &amp; Anci</vt:lpstr>
      <vt:lpstr>Total Agri</vt:lpstr>
      <vt:lpstr>Total MSME</vt:lpstr>
      <vt:lpstr>Edu (PS)   </vt:lpstr>
      <vt:lpstr>Housing (PS)</vt:lpstr>
      <vt:lpstr>T Other PS</vt:lpstr>
      <vt:lpstr>Agri. Infrastructure  </vt:lpstr>
      <vt:lpstr>Ancillary Activities    </vt:lpstr>
      <vt:lpstr>Micro Enterprises </vt:lpstr>
      <vt:lpstr>Small Enterprises  </vt:lpstr>
      <vt:lpstr>Medium Enterprises     </vt:lpstr>
      <vt:lpstr>Khadi and Village Industries</vt:lpstr>
      <vt:lpstr>Others under MSMEs  </vt:lpstr>
      <vt:lpstr>Export Credit </vt:lpstr>
      <vt:lpstr>Social Infrastructure   </vt:lpstr>
      <vt:lpstr>Renewable Energy </vt:lpstr>
      <vt:lpstr>Other Priority</vt:lpstr>
      <vt:lpstr>Weaker Section</vt:lpstr>
      <vt:lpstr>Agri Term Loan</vt:lpstr>
      <vt:lpstr>Agri. Infrastructure &amp; Ancillar</vt:lpstr>
      <vt:lpstr>Sheet1</vt:lpstr>
      <vt:lpstr>Sheet2</vt:lpstr>
      <vt:lpstr>ACP!Print_Area</vt:lpstr>
      <vt:lpstr>'Agri. Infra &amp; Anci'!Print_Area</vt:lpstr>
      <vt:lpstr>TERM!Print_Area</vt:lpstr>
      <vt:lpstr>'Total Agri'!Print_Area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2021-06-16T08:08:21Z</dcterms:modified>
</cp:coreProperties>
</file>