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 tabRatio="599"/>
  </bookViews>
  <sheets>
    <sheet name="ACP" sheetId="9" r:id="rId1"/>
    <sheet name="CROP" sheetId="10" r:id="rId2"/>
    <sheet name="TERM" sheetId="11" r:id="rId3"/>
    <sheet name="Agri. Infra &amp; Anci" sheetId="31" r:id="rId4"/>
    <sheet name="Total Agri" sheetId="27" r:id="rId5"/>
    <sheet name="Total MSME" sheetId="28" r:id="rId6"/>
    <sheet name="Edu (PS)   " sheetId="20" r:id="rId7"/>
    <sheet name="Housing (PS)" sheetId="21" r:id="rId8"/>
    <sheet name="T Other PS" sheetId="29" r:id="rId9"/>
    <sheet name="Agri. Infrastructure  " sheetId="12" state="hidden" r:id="rId10"/>
    <sheet name="Ancillary Activities    " sheetId="13" state="hidden" r:id="rId11"/>
    <sheet name="Micro Enterprises " sheetId="14" state="hidden" r:id="rId12"/>
    <sheet name="Small Enterprises  " sheetId="15" state="hidden" r:id="rId13"/>
    <sheet name="Medium Enterprises     " sheetId="16" state="hidden" r:id="rId14"/>
    <sheet name="Khadi and Village Industries" sheetId="17" state="hidden" r:id="rId15"/>
    <sheet name="Others under MSMEs  " sheetId="18" state="hidden" r:id="rId16"/>
    <sheet name="Export Credit " sheetId="19" state="hidden" r:id="rId17"/>
    <sheet name="Social Infrastructure   " sheetId="22" state="hidden" r:id="rId18"/>
    <sheet name="Renewable Energy " sheetId="23" state="hidden" r:id="rId19"/>
    <sheet name="Other Priority" sheetId="24" state="hidden" r:id="rId20"/>
    <sheet name="Weaker Section" sheetId="25" state="hidden" r:id="rId21"/>
    <sheet name="Agri Term Loan" sheetId="26" state="hidden" r:id="rId22"/>
    <sheet name="Agri. Infrastructure &amp; Ancillar" sheetId="30" state="hidden" r:id="rId23"/>
    <sheet name="Sheet1" sheetId="32" state="hidden" r:id="rId24"/>
    <sheet name="Sheet2" sheetId="33" state="hidden" r:id="rId25"/>
  </sheets>
  <definedNames>
    <definedName name="_xlnm.Print_Area" localSheetId="0">ACP!$A$1:$J$44</definedName>
    <definedName name="_xlnm.Print_Area" localSheetId="3">'Agri. Infra &amp; Anci'!$A$1:$J$44</definedName>
    <definedName name="_xlnm.Print_Area" localSheetId="1">CROP!$A$1:$J$44</definedName>
    <definedName name="_xlnm.Print_Area" localSheetId="6">'Edu (PS)   '!$A$1:$J$44</definedName>
    <definedName name="_xlnm.Print_Area" localSheetId="7">'Housing (PS)'!$A$1:$J$44</definedName>
    <definedName name="_xlnm.Print_Area" localSheetId="2">TERM!$A$1:$J$44</definedName>
    <definedName name="_xlnm.Print_Area" localSheetId="4">'Total Agri'!$A$1:$J$44</definedName>
    <definedName name="_xlnm.Print_Area" localSheetId="5">'Total MSME'!$A$1:$J$44</definedName>
  </definedNames>
  <calcPr calcId="145621"/>
</workbook>
</file>

<file path=xl/calcChain.xml><?xml version="1.0" encoding="utf-8"?>
<calcChain xmlns="http://schemas.openxmlformats.org/spreadsheetml/2006/main">
  <c r="K43" i="30" l="1"/>
  <c r="J43" i="30"/>
  <c r="I43" i="30"/>
  <c r="F43" i="30"/>
  <c r="H43" i="30" s="1"/>
  <c r="E43" i="30"/>
  <c r="L43" i="30" s="1"/>
  <c r="D43" i="30"/>
  <c r="C43" i="30"/>
  <c r="G43" i="30" s="1"/>
  <c r="L42" i="30"/>
  <c r="K42" i="30"/>
  <c r="H42" i="30"/>
  <c r="G42" i="30"/>
  <c r="L41" i="30"/>
  <c r="K41" i="30"/>
  <c r="H41" i="30"/>
  <c r="G41" i="30"/>
  <c r="L40" i="30"/>
  <c r="K40" i="30"/>
  <c r="H40" i="30"/>
  <c r="G40" i="30"/>
  <c r="L39" i="30"/>
  <c r="K39" i="30"/>
  <c r="H39" i="30"/>
  <c r="G39" i="30"/>
  <c r="L38" i="30"/>
  <c r="K38" i="30"/>
  <c r="H38" i="30"/>
  <c r="G38" i="30"/>
  <c r="L37" i="30"/>
  <c r="K37" i="30"/>
  <c r="H37" i="30"/>
  <c r="G37" i="30"/>
  <c r="L36" i="30"/>
  <c r="K36" i="30"/>
  <c r="H36" i="30"/>
  <c r="G36" i="30"/>
  <c r="L35" i="30"/>
  <c r="K35" i="30"/>
  <c r="H35" i="30"/>
  <c r="G35" i="30"/>
  <c r="L34" i="30"/>
  <c r="K34" i="30"/>
  <c r="H34" i="30"/>
  <c r="G34" i="30"/>
  <c r="L33" i="30"/>
  <c r="K33" i="30"/>
  <c r="H33" i="30"/>
  <c r="G33" i="30"/>
  <c r="L32" i="30"/>
  <c r="K32" i="30"/>
  <c r="H32" i="30"/>
  <c r="G32" i="30"/>
  <c r="L31" i="30"/>
  <c r="K31" i="30"/>
  <c r="H31" i="30"/>
  <c r="G31" i="30"/>
  <c r="L30" i="30"/>
  <c r="K30" i="30"/>
  <c r="H30" i="30"/>
  <c r="G30" i="30"/>
  <c r="L29" i="30"/>
  <c r="K29" i="30"/>
  <c r="H29" i="30"/>
  <c r="G29" i="30"/>
  <c r="L28" i="30"/>
  <c r="K28" i="30"/>
  <c r="H28" i="30"/>
  <c r="G28" i="30"/>
  <c r="L27" i="30"/>
  <c r="K27" i="30"/>
  <c r="H27" i="30"/>
  <c r="G27" i="30"/>
  <c r="L26" i="30"/>
  <c r="K26" i="30"/>
  <c r="H26" i="30"/>
  <c r="G26" i="30"/>
  <c r="L25" i="30"/>
  <c r="K25" i="30"/>
  <c r="H25" i="30"/>
  <c r="G25" i="30"/>
  <c r="L24" i="30"/>
  <c r="K24" i="30"/>
  <c r="H24" i="30"/>
  <c r="G24" i="30"/>
  <c r="L23" i="30"/>
  <c r="K23" i="30"/>
  <c r="H23" i="30"/>
  <c r="G23" i="30"/>
  <c r="L22" i="30"/>
  <c r="K22" i="30"/>
  <c r="H22" i="30"/>
  <c r="G22" i="30"/>
  <c r="L21" i="30"/>
  <c r="K21" i="30"/>
  <c r="H21" i="30"/>
  <c r="G21" i="30"/>
  <c r="L20" i="30"/>
  <c r="K20" i="30"/>
  <c r="H20" i="30"/>
  <c r="G20" i="30"/>
  <c r="L19" i="30"/>
  <c r="K19" i="30"/>
  <c r="H19" i="30"/>
  <c r="G19" i="30"/>
  <c r="L18" i="30"/>
  <c r="K18" i="30"/>
  <c r="H18" i="30"/>
  <c r="G18" i="30"/>
  <c r="L17" i="30"/>
  <c r="K17" i="30"/>
  <c r="H17" i="30"/>
  <c r="G17" i="30"/>
  <c r="L16" i="30"/>
  <c r="K16" i="30"/>
  <c r="H16" i="30"/>
  <c r="G16" i="30"/>
  <c r="L15" i="30"/>
  <c r="K15" i="30"/>
  <c r="H15" i="30"/>
  <c r="G15" i="30"/>
  <c r="L14" i="30"/>
  <c r="K14" i="30"/>
  <c r="H14" i="30"/>
  <c r="G14" i="30"/>
  <c r="L13" i="30"/>
  <c r="K13" i="30"/>
  <c r="H13" i="30"/>
  <c r="G13" i="30"/>
  <c r="L12" i="30"/>
  <c r="K12" i="30"/>
  <c r="H12" i="30"/>
  <c r="G12" i="30"/>
  <c r="L11" i="30"/>
  <c r="K11" i="30"/>
  <c r="H11" i="30"/>
  <c r="G11" i="30"/>
  <c r="L10" i="30"/>
  <c r="K10" i="30"/>
  <c r="H10" i="30"/>
  <c r="G10" i="30"/>
  <c r="C7" i="30"/>
  <c r="J43" i="26"/>
  <c r="I43" i="26"/>
  <c r="F43" i="26"/>
  <c r="H43" i="26" s="1"/>
  <c r="E43" i="26"/>
  <c r="G43" i="26" s="1"/>
  <c r="D43" i="26"/>
  <c r="C43" i="26"/>
  <c r="L42" i="26"/>
  <c r="K42" i="26"/>
  <c r="H42" i="26"/>
  <c r="G42" i="26"/>
  <c r="L41" i="26"/>
  <c r="K41" i="26"/>
  <c r="H41" i="26"/>
  <c r="G41" i="26"/>
  <c r="L40" i="26"/>
  <c r="K40" i="26"/>
  <c r="H40" i="26"/>
  <c r="G40" i="26"/>
  <c r="L39" i="26"/>
  <c r="K39" i="26"/>
  <c r="H39" i="26"/>
  <c r="G39" i="26"/>
  <c r="L38" i="26"/>
  <c r="K38" i="26"/>
  <c r="H38" i="26"/>
  <c r="G38" i="26"/>
  <c r="L37" i="26"/>
  <c r="K37" i="26"/>
  <c r="H37" i="26"/>
  <c r="G37" i="26"/>
  <c r="L36" i="26"/>
  <c r="K36" i="26"/>
  <c r="H36" i="26"/>
  <c r="G36" i="26"/>
  <c r="L35" i="26"/>
  <c r="K35" i="26"/>
  <c r="H35" i="26"/>
  <c r="G35" i="26"/>
  <c r="L34" i="26"/>
  <c r="K34" i="26"/>
  <c r="H34" i="26"/>
  <c r="G34" i="26"/>
  <c r="L33" i="26"/>
  <c r="K33" i="26"/>
  <c r="H33" i="26"/>
  <c r="G33" i="26"/>
  <c r="L32" i="26"/>
  <c r="K32" i="26"/>
  <c r="H32" i="26"/>
  <c r="G32" i="26"/>
  <c r="L31" i="26"/>
  <c r="K31" i="26"/>
  <c r="H31" i="26"/>
  <c r="G31" i="26"/>
  <c r="L30" i="26"/>
  <c r="K30" i="26"/>
  <c r="H30" i="26"/>
  <c r="G30" i="26"/>
  <c r="L29" i="26"/>
  <c r="K29" i="26"/>
  <c r="H29" i="26"/>
  <c r="G29" i="26"/>
  <c r="L28" i="26"/>
  <c r="K28" i="26"/>
  <c r="H28" i="26"/>
  <c r="G28" i="26"/>
  <c r="L27" i="26"/>
  <c r="K27" i="26"/>
  <c r="H27" i="26"/>
  <c r="G27" i="26"/>
  <c r="L26" i="26"/>
  <c r="K26" i="26"/>
  <c r="H26" i="26"/>
  <c r="G26" i="26"/>
  <c r="L25" i="26"/>
  <c r="K25" i="26"/>
  <c r="H25" i="26"/>
  <c r="G25" i="26"/>
  <c r="L24" i="26"/>
  <c r="K24" i="26"/>
  <c r="H24" i="26"/>
  <c r="G24" i="26"/>
  <c r="L23" i="26"/>
  <c r="K23" i="26"/>
  <c r="H23" i="26"/>
  <c r="G23" i="26"/>
  <c r="L22" i="26"/>
  <c r="K22" i="26"/>
  <c r="H22" i="26"/>
  <c r="G22" i="26"/>
  <c r="L21" i="26"/>
  <c r="K21" i="26"/>
  <c r="H21" i="26"/>
  <c r="G21" i="26"/>
  <c r="L20" i="26"/>
  <c r="K20" i="26"/>
  <c r="H20" i="26"/>
  <c r="G20" i="26"/>
  <c r="L19" i="26"/>
  <c r="K19" i="26"/>
  <c r="H19" i="26"/>
  <c r="G19" i="26"/>
  <c r="L18" i="26"/>
  <c r="K18" i="26"/>
  <c r="H18" i="26"/>
  <c r="G18" i="26"/>
  <c r="L17" i="26"/>
  <c r="K17" i="26"/>
  <c r="H17" i="26"/>
  <c r="G17" i="26"/>
  <c r="L16" i="26"/>
  <c r="K16" i="26"/>
  <c r="H16" i="26"/>
  <c r="G16" i="26"/>
  <c r="L15" i="26"/>
  <c r="K15" i="26"/>
  <c r="H15" i="26"/>
  <c r="G15" i="26"/>
  <c r="L14" i="26"/>
  <c r="K14" i="26"/>
  <c r="H14" i="26"/>
  <c r="G14" i="26"/>
  <c r="L13" i="26"/>
  <c r="K13" i="26"/>
  <c r="H13" i="26"/>
  <c r="G13" i="26"/>
  <c r="L12" i="26"/>
  <c r="K12" i="26"/>
  <c r="H12" i="26"/>
  <c r="G12" i="26"/>
  <c r="L11" i="26"/>
  <c r="K11" i="26"/>
  <c r="H11" i="26"/>
  <c r="G11" i="26"/>
  <c r="L10" i="26"/>
  <c r="K10" i="26"/>
  <c r="K43" i="26" s="1"/>
  <c r="H10" i="26"/>
  <c r="G10" i="26"/>
  <c r="C7" i="26"/>
  <c r="J43" i="25"/>
  <c r="I43" i="25"/>
  <c r="F43" i="25"/>
  <c r="E43" i="25"/>
  <c r="L43" i="25" s="1"/>
  <c r="D43" i="25"/>
  <c r="H43" i="25" s="1"/>
  <c r="C43" i="25"/>
  <c r="L42" i="25"/>
  <c r="K42" i="25"/>
  <c r="H42" i="25"/>
  <c r="G42" i="25"/>
  <c r="L41" i="25"/>
  <c r="K41" i="25"/>
  <c r="H41" i="25"/>
  <c r="G41" i="25"/>
  <c r="L40" i="25"/>
  <c r="K40" i="25"/>
  <c r="H40" i="25"/>
  <c r="G40" i="25"/>
  <c r="L39" i="25"/>
  <c r="K39" i="25"/>
  <c r="H39" i="25"/>
  <c r="G39" i="25"/>
  <c r="L38" i="25"/>
  <c r="K38" i="25"/>
  <c r="H38" i="25"/>
  <c r="G38" i="25"/>
  <c r="L37" i="25"/>
  <c r="K37" i="25"/>
  <c r="H37" i="25"/>
  <c r="G37" i="25"/>
  <c r="L36" i="25"/>
  <c r="K36" i="25"/>
  <c r="H36" i="25"/>
  <c r="G36" i="25"/>
  <c r="L35" i="25"/>
  <c r="K35" i="25"/>
  <c r="H35" i="25"/>
  <c r="G35" i="25"/>
  <c r="L34" i="25"/>
  <c r="K34" i="25"/>
  <c r="H34" i="25"/>
  <c r="G34" i="25"/>
  <c r="L33" i="25"/>
  <c r="K33" i="25"/>
  <c r="H33" i="25"/>
  <c r="G33" i="25"/>
  <c r="L32" i="25"/>
  <c r="K32" i="25"/>
  <c r="H32" i="25"/>
  <c r="G32" i="25"/>
  <c r="L31" i="25"/>
  <c r="K31" i="25"/>
  <c r="H31" i="25"/>
  <c r="G31" i="25"/>
  <c r="L30" i="25"/>
  <c r="K30" i="25"/>
  <c r="H30" i="25"/>
  <c r="G30" i="25"/>
  <c r="L29" i="25"/>
  <c r="K29" i="25"/>
  <c r="H29" i="25"/>
  <c r="G29" i="25"/>
  <c r="L28" i="25"/>
  <c r="K28" i="25"/>
  <c r="H28" i="25"/>
  <c r="G28" i="25"/>
  <c r="L27" i="25"/>
  <c r="K27" i="25"/>
  <c r="H27" i="25"/>
  <c r="G27" i="25"/>
  <c r="L26" i="25"/>
  <c r="K26" i="25"/>
  <c r="H26" i="25"/>
  <c r="G26" i="25"/>
  <c r="L25" i="25"/>
  <c r="K25" i="25"/>
  <c r="H25" i="25"/>
  <c r="G25" i="25"/>
  <c r="L24" i="25"/>
  <c r="K24" i="25"/>
  <c r="H24" i="25"/>
  <c r="G24" i="25"/>
  <c r="L23" i="25"/>
  <c r="K23" i="25"/>
  <c r="H23" i="25"/>
  <c r="G23" i="25"/>
  <c r="L22" i="25"/>
  <c r="K22" i="25"/>
  <c r="H22" i="25"/>
  <c r="G22" i="25"/>
  <c r="L21" i="25"/>
  <c r="K21" i="25"/>
  <c r="H21" i="25"/>
  <c r="G21" i="25"/>
  <c r="L20" i="25"/>
  <c r="K20" i="25"/>
  <c r="H20" i="25"/>
  <c r="G20" i="25"/>
  <c r="L19" i="25"/>
  <c r="K19" i="25"/>
  <c r="H19" i="25"/>
  <c r="G19" i="25"/>
  <c r="L18" i="25"/>
  <c r="K18" i="25"/>
  <c r="H18" i="25"/>
  <c r="G18" i="25"/>
  <c r="L17" i="25"/>
  <c r="K17" i="25"/>
  <c r="H17" i="25"/>
  <c r="G17" i="25"/>
  <c r="L16" i="25"/>
  <c r="K16" i="25"/>
  <c r="H16" i="25"/>
  <c r="G16" i="25"/>
  <c r="L15" i="25"/>
  <c r="K15" i="25"/>
  <c r="H15" i="25"/>
  <c r="G15" i="25"/>
  <c r="L14" i="25"/>
  <c r="K14" i="25"/>
  <c r="H14" i="25"/>
  <c r="G14" i="25"/>
  <c r="L13" i="25"/>
  <c r="K13" i="25"/>
  <c r="H13" i="25"/>
  <c r="G13" i="25"/>
  <c r="L12" i="25"/>
  <c r="K12" i="25"/>
  <c r="H12" i="25"/>
  <c r="G12" i="25"/>
  <c r="L11" i="25"/>
  <c r="K11" i="25"/>
  <c r="H11" i="25"/>
  <c r="G11" i="25"/>
  <c r="L10" i="25"/>
  <c r="K10" i="25"/>
  <c r="K43" i="25" s="1"/>
  <c r="H10" i="25"/>
  <c r="G10" i="25"/>
  <c r="C7" i="25"/>
  <c r="L43" i="24"/>
  <c r="J43" i="24"/>
  <c r="I43" i="24"/>
  <c r="F43" i="24"/>
  <c r="E43" i="24"/>
  <c r="D43" i="24"/>
  <c r="H43" i="24" s="1"/>
  <c r="C43" i="24"/>
  <c r="G43" i="24" s="1"/>
  <c r="L42" i="24"/>
  <c r="K42" i="24"/>
  <c r="H42" i="24"/>
  <c r="G42" i="24"/>
  <c r="L41" i="24"/>
  <c r="K41" i="24"/>
  <c r="H41" i="24"/>
  <c r="G41" i="24"/>
  <c r="L40" i="24"/>
  <c r="K40" i="24"/>
  <c r="H40" i="24"/>
  <c r="G40" i="24"/>
  <c r="L39" i="24"/>
  <c r="K39" i="24"/>
  <c r="H39" i="24"/>
  <c r="G39" i="24"/>
  <c r="L38" i="24"/>
  <c r="K38" i="24"/>
  <c r="H38" i="24"/>
  <c r="G38" i="24"/>
  <c r="L37" i="24"/>
  <c r="K37" i="24"/>
  <c r="H37" i="24"/>
  <c r="G37" i="24"/>
  <c r="L36" i="24"/>
  <c r="K36" i="24"/>
  <c r="H36" i="24"/>
  <c r="G36" i="24"/>
  <c r="L35" i="24"/>
  <c r="K35" i="24"/>
  <c r="H35" i="24"/>
  <c r="G35" i="24"/>
  <c r="L34" i="24"/>
  <c r="K34" i="24"/>
  <c r="H34" i="24"/>
  <c r="G34" i="24"/>
  <c r="L33" i="24"/>
  <c r="K33" i="24"/>
  <c r="H33" i="24"/>
  <c r="G33" i="24"/>
  <c r="L32" i="24"/>
  <c r="K32" i="24"/>
  <c r="H32" i="24"/>
  <c r="G32" i="24"/>
  <c r="L31" i="24"/>
  <c r="K31" i="24"/>
  <c r="H31" i="24"/>
  <c r="G31" i="24"/>
  <c r="L30" i="24"/>
  <c r="K30" i="24"/>
  <c r="H30" i="24"/>
  <c r="G30" i="24"/>
  <c r="L29" i="24"/>
  <c r="K29" i="24"/>
  <c r="H29" i="24"/>
  <c r="G29" i="24"/>
  <c r="L28" i="24"/>
  <c r="K28" i="24"/>
  <c r="H28" i="24"/>
  <c r="G28" i="24"/>
  <c r="L27" i="24"/>
  <c r="K27" i="24"/>
  <c r="H27" i="24"/>
  <c r="G27" i="24"/>
  <c r="L26" i="24"/>
  <c r="K26" i="24"/>
  <c r="H26" i="24"/>
  <c r="G26" i="24"/>
  <c r="L25" i="24"/>
  <c r="K25" i="24"/>
  <c r="H25" i="24"/>
  <c r="G25" i="24"/>
  <c r="L24" i="24"/>
  <c r="K24" i="24"/>
  <c r="H24" i="24"/>
  <c r="G24" i="24"/>
  <c r="L23" i="24"/>
  <c r="K23" i="24"/>
  <c r="H23" i="24"/>
  <c r="G23" i="24"/>
  <c r="L22" i="24"/>
  <c r="K22" i="24"/>
  <c r="H22" i="24"/>
  <c r="G22" i="24"/>
  <c r="L21" i="24"/>
  <c r="K21" i="24"/>
  <c r="H21" i="24"/>
  <c r="G21" i="24"/>
  <c r="L20" i="24"/>
  <c r="K20" i="24"/>
  <c r="H20" i="24"/>
  <c r="G20" i="24"/>
  <c r="L19" i="24"/>
  <c r="K19" i="24"/>
  <c r="H19" i="24"/>
  <c r="G19" i="24"/>
  <c r="L18" i="24"/>
  <c r="K18" i="24"/>
  <c r="H18" i="24"/>
  <c r="G18" i="24"/>
  <c r="L17" i="24"/>
  <c r="K17" i="24"/>
  <c r="H17" i="24"/>
  <c r="G17" i="24"/>
  <c r="L16" i="24"/>
  <c r="K16" i="24"/>
  <c r="H16" i="24"/>
  <c r="G16" i="24"/>
  <c r="L15" i="24"/>
  <c r="K15" i="24"/>
  <c r="H15" i="24"/>
  <c r="G15" i="24"/>
  <c r="L14" i="24"/>
  <c r="K14" i="24"/>
  <c r="H14" i="24"/>
  <c r="G14" i="24"/>
  <c r="L13" i="24"/>
  <c r="K13" i="24"/>
  <c r="H13" i="24"/>
  <c r="G13" i="24"/>
  <c r="L12" i="24"/>
  <c r="K12" i="24"/>
  <c r="H12" i="24"/>
  <c r="G12" i="24"/>
  <c r="L11" i="24"/>
  <c r="K11" i="24"/>
  <c r="H11" i="24"/>
  <c r="G11" i="24"/>
  <c r="L10" i="24"/>
  <c r="K10" i="24"/>
  <c r="K43" i="24" s="1"/>
  <c r="H10" i="24"/>
  <c r="G10" i="24"/>
  <c r="C7" i="24"/>
  <c r="L43" i="23"/>
  <c r="K43" i="23"/>
  <c r="J43" i="23"/>
  <c r="I43" i="23"/>
  <c r="F43" i="23"/>
  <c r="H43" i="23" s="1"/>
  <c r="E43" i="23"/>
  <c r="D43" i="23"/>
  <c r="C43" i="23"/>
  <c r="G43" i="23" s="1"/>
  <c r="L42" i="23"/>
  <c r="K42" i="23"/>
  <c r="H42" i="23"/>
  <c r="G42" i="23"/>
  <c r="L41" i="23"/>
  <c r="K41" i="23"/>
  <c r="H41" i="23"/>
  <c r="G41" i="23"/>
  <c r="L40" i="23"/>
  <c r="K40" i="23"/>
  <c r="H40" i="23"/>
  <c r="G40" i="23"/>
  <c r="L39" i="23"/>
  <c r="K39" i="23"/>
  <c r="H39" i="23"/>
  <c r="G39" i="23"/>
  <c r="L38" i="23"/>
  <c r="K38" i="23"/>
  <c r="H38" i="23"/>
  <c r="G38" i="23"/>
  <c r="L37" i="23"/>
  <c r="K37" i="23"/>
  <c r="H37" i="23"/>
  <c r="G37" i="23"/>
  <c r="L36" i="23"/>
  <c r="K36" i="23"/>
  <c r="H36" i="23"/>
  <c r="G36" i="23"/>
  <c r="L35" i="23"/>
  <c r="K35" i="23"/>
  <c r="H35" i="23"/>
  <c r="G35" i="23"/>
  <c r="L34" i="23"/>
  <c r="K34" i="23"/>
  <c r="H34" i="23"/>
  <c r="G34" i="23"/>
  <c r="L33" i="23"/>
  <c r="K33" i="23"/>
  <c r="H33" i="23"/>
  <c r="G33" i="23"/>
  <c r="L32" i="23"/>
  <c r="K32" i="23"/>
  <c r="H32" i="23"/>
  <c r="G32" i="23"/>
  <c r="L31" i="23"/>
  <c r="K31" i="23"/>
  <c r="H31" i="23"/>
  <c r="G31" i="23"/>
  <c r="L30" i="23"/>
  <c r="K30" i="23"/>
  <c r="H30" i="23"/>
  <c r="G30" i="23"/>
  <c r="L29" i="23"/>
  <c r="K29" i="23"/>
  <c r="H29" i="23"/>
  <c r="G29" i="23"/>
  <c r="L28" i="23"/>
  <c r="K28" i="23"/>
  <c r="H28" i="23"/>
  <c r="G28" i="23"/>
  <c r="L27" i="23"/>
  <c r="K27" i="23"/>
  <c r="H27" i="23"/>
  <c r="G27" i="23"/>
  <c r="L26" i="23"/>
  <c r="K26" i="23"/>
  <c r="H26" i="23"/>
  <c r="G26" i="23"/>
  <c r="L25" i="23"/>
  <c r="K25" i="23"/>
  <c r="H25" i="23"/>
  <c r="G25" i="23"/>
  <c r="L24" i="23"/>
  <c r="K24" i="23"/>
  <c r="H24" i="23"/>
  <c r="G24" i="23"/>
  <c r="L23" i="23"/>
  <c r="K23" i="23"/>
  <c r="H23" i="23"/>
  <c r="G23" i="23"/>
  <c r="L22" i="23"/>
  <c r="K22" i="23"/>
  <c r="H22" i="23"/>
  <c r="G22" i="23"/>
  <c r="L21" i="23"/>
  <c r="K21" i="23"/>
  <c r="H21" i="23"/>
  <c r="G21" i="23"/>
  <c r="L20" i="23"/>
  <c r="K20" i="23"/>
  <c r="H20" i="23"/>
  <c r="G20" i="23"/>
  <c r="L19" i="23"/>
  <c r="K19" i="23"/>
  <c r="H19" i="23"/>
  <c r="G19" i="23"/>
  <c r="L18" i="23"/>
  <c r="K18" i="23"/>
  <c r="H18" i="23"/>
  <c r="G18" i="23"/>
  <c r="L17" i="23"/>
  <c r="K17" i="23"/>
  <c r="H17" i="23"/>
  <c r="G17" i="23"/>
  <c r="L16" i="23"/>
  <c r="K16" i="23"/>
  <c r="H16" i="23"/>
  <c r="G16" i="23"/>
  <c r="L15" i="23"/>
  <c r="K15" i="23"/>
  <c r="H15" i="23"/>
  <c r="G15" i="23"/>
  <c r="L14" i="23"/>
  <c r="K14" i="23"/>
  <c r="H14" i="23"/>
  <c r="G14" i="23"/>
  <c r="L13" i="23"/>
  <c r="K13" i="23"/>
  <c r="H13" i="23"/>
  <c r="G13" i="23"/>
  <c r="L12" i="23"/>
  <c r="K12" i="23"/>
  <c r="H12" i="23"/>
  <c r="G12" i="23"/>
  <c r="L11" i="23"/>
  <c r="K11" i="23"/>
  <c r="H11" i="23"/>
  <c r="G11" i="23"/>
  <c r="L10" i="23"/>
  <c r="K10" i="23"/>
  <c r="H10" i="23"/>
  <c r="G10" i="23"/>
  <c r="C7" i="23"/>
  <c r="J43" i="22"/>
  <c r="I43" i="22"/>
  <c r="F43" i="22"/>
  <c r="H43" i="22" s="1"/>
  <c r="E43" i="22"/>
  <c r="G43" i="22" s="1"/>
  <c r="D43" i="22"/>
  <c r="C43" i="22"/>
  <c r="L42" i="22"/>
  <c r="K42" i="22"/>
  <c r="H42" i="22"/>
  <c r="G42" i="22"/>
  <c r="L41" i="22"/>
  <c r="K41" i="22"/>
  <c r="H41" i="22"/>
  <c r="G41" i="22"/>
  <c r="L40" i="22"/>
  <c r="K40" i="22"/>
  <c r="H40" i="22"/>
  <c r="G40" i="22"/>
  <c r="L39" i="22"/>
  <c r="K39" i="22"/>
  <c r="H39" i="22"/>
  <c r="G39" i="22"/>
  <c r="L38" i="22"/>
  <c r="K38" i="22"/>
  <c r="H38" i="22"/>
  <c r="G38" i="22"/>
  <c r="L37" i="22"/>
  <c r="K37" i="22"/>
  <c r="H37" i="22"/>
  <c r="G37" i="22"/>
  <c r="L36" i="22"/>
  <c r="K36" i="22"/>
  <c r="H36" i="22"/>
  <c r="G36" i="22"/>
  <c r="L35" i="22"/>
  <c r="K35" i="22"/>
  <c r="H35" i="22"/>
  <c r="G35" i="22"/>
  <c r="L34" i="22"/>
  <c r="K34" i="22"/>
  <c r="H34" i="22"/>
  <c r="G34" i="22"/>
  <c r="L33" i="22"/>
  <c r="K33" i="22"/>
  <c r="H33" i="22"/>
  <c r="G33" i="22"/>
  <c r="L32" i="22"/>
  <c r="K32" i="22"/>
  <c r="H32" i="22"/>
  <c r="G32" i="22"/>
  <c r="L31" i="22"/>
  <c r="K31" i="22"/>
  <c r="H31" i="22"/>
  <c r="G31" i="22"/>
  <c r="L30" i="22"/>
  <c r="K30" i="22"/>
  <c r="H30" i="22"/>
  <c r="G30" i="22"/>
  <c r="L29" i="22"/>
  <c r="K29" i="22"/>
  <c r="H29" i="22"/>
  <c r="G29" i="22"/>
  <c r="L28" i="22"/>
  <c r="K28" i="22"/>
  <c r="H28" i="22"/>
  <c r="G28" i="22"/>
  <c r="L27" i="22"/>
  <c r="K27" i="22"/>
  <c r="H27" i="22"/>
  <c r="G27" i="22"/>
  <c r="L26" i="22"/>
  <c r="K26" i="22"/>
  <c r="H26" i="22"/>
  <c r="G26" i="22"/>
  <c r="L25" i="22"/>
  <c r="K25" i="22"/>
  <c r="H25" i="22"/>
  <c r="G25" i="22"/>
  <c r="L24" i="22"/>
  <c r="K24" i="22"/>
  <c r="H24" i="22"/>
  <c r="G24" i="22"/>
  <c r="L23" i="22"/>
  <c r="K23" i="22"/>
  <c r="H23" i="22"/>
  <c r="G23" i="22"/>
  <c r="L22" i="22"/>
  <c r="K22" i="22"/>
  <c r="H22" i="22"/>
  <c r="G22" i="22"/>
  <c r="L21" i="22"/>
  <c r="K21" i="22"/>
  <c r="H21" i="22"/>
  <c r="G21" i="22"/>
  <c r="L20" i="22"/>
  <c r="K20" i="22"/>
  <c r="H20" i="22"/>
  <c r="G20" i="22"/>
  <c r="L19" i="22"/>
  <c r="K19" i="22"/>
  <c r="H19" i="22"/>
  <c r="G19" i="22"/>
  <c r="L18" i="22"/>
  <c r="K18" i="22"/>
  <c r="H18" i="22"/>
  <c r="G18" i="22"/>
  <c r="L17" i="22"/>
  <c r="K17" i="22"/>
  <c r="H17" i="22"/>
  <c r="G17" i="22"/>
  <c r="L16" i="22"/>
  <c r="K16" i="22"/>
  <c r="H16" i="22"/>
  <c r="G16" i="22"/>
  <c r="L15" i="22"/>
  <c r="K15" i="22"/>
  <c r="H15" i="22"/>
  <c r="G15" i="22"/>
  <c r="L14" i="22"/>
  <c r="K14" i="22"/>
  <c r="H14" i="22"/>
  <c r="G14" i="22"/>
  <c r="L13" i="22"/>
  <c r="K13" i="22"/>
  <c r="H13" i="22"/>
  <c r="G13" i="22"/>
  <c r="L12" i="22"/>
  <c r="K12" i="22"/>
  <c r="H12" i="22"/>
  <c r="G12" i="22"/>
  <c r="L11" i="22"/>
  <c r="K11" i="22"/>
  <c r="H11" i="22"/>
  <c r="G11" i="22"/>
  <c r="L10" i="22"/>
  <c r="K10" i="22"/>
  <c r="K43" i="22" s="1"/>
  <c r="H10" i="22"/>
  <c r="G10" i="22"/>
  <c r="C7" i="22"/>
  <c r="J43" i="19"/>
  <c r="I43" i="19"/>
  <c r="F43" i="19"/>
  <c r="E43" i="19"/>
  <c r="L43" i="19" s="1"/>
  <c r="D43" i="19"/>
  <c r="H43" i="19" s="1"/>
  <c r="C43" i="19"/>
  <c r="L42" i="19"/>
  <c r="K42" i="19"/>
  <c r="H42" i="19"/>
  <c r="G42" i="19"/>
  <c r="L41" i="19"/>
  <c r="K41" i="19"/>
  <c r="H41" i="19"/>
  <c r="G41" i="19"/>
  <c r="L40" i="19"/>
  <c r="K40" i="19"/>
  <c r="H40" i="19"/>
  <c r="G40" i="19"/>
  <c r="L39" i="19"/>
  <c r="K39" i="19"/>
  <c r="H39" i="19"/>
  <c r="G39" i="19"/>
  <c r="L38" i="19"/>
  <c r="K38" i="19"/>
  <c r="H38" i="19"/>
  <c r="G38" i="19"/>
  <c r="L37" i="19"/>
  <c r="K37" i="19"/>
  <c r="H37" i="19"/>
  <c r="G37" i="19"/>
  <c r="L36" i="19"/>
  <c r="K36" i="19"/>
  <c r="H36" i="19"/>
  <c r="G36" i="19"/>
  <c r="L35" i="19"/>
  <c r="K35" i="19"/>
  <c r="H35" i="19"/>
  <c r="G35" i="19"/>
  <c r="L34" i="19"/>
  <c r="K34" i="19"/>
  <c r="H34" i="19"/>
  <c r="G34" i="19"/>
  <c r="L33" i="19"/>
  <c r="K33" i="19"/>
  <c r="H33" i="19"/>
  <c r="G33" i="19"/>
  <c r="L32" i="19"/>
  <c r="K32" i="19"/>
  <c r="H32" i="19"/>
  <c r="G32" i="19"/>
  <c r="L31" i="19"/>
  <c r="K31" i="19"/>
  <c r="H31" i="19"/>
  <c r="G31" i="19"/>
  <c r="L30" i="19"/>
  <c r="K30" i="19"/>
  <c r="H30" i="19"/>
  <c r="G30" i="19"/>
  <c r="L29" i="19"/>
  <c r="K29" i="19"/>
  <c r="H29" i="19"/>
  <c r="G29" i="19"/>
  <c r="L28" i="19"/>
  <c r="K28" i="19"/>
  <c r="H28" i="19"/>
  <c r="G28" i="19"/>
  <c r="L27" i="19"/>
  <c r="K27" i="19"/>
  <c r="H27" i="19"/>
  <c r="G27" i="19"/>
  <c r="L26" i="19"/>
  <c r="K26" i="19"/>
  <c r="H26" i="19"/>
  <c r="G26" i="19"/>
  <c r="L25" i="19"/>
  <c r="K25" i="19"/>
  <c r="H25" i="19"/>
  <c r="G25" i="19"/>
  <c r="L24" i="19"/>
  <c r="K24" i="19"/>
  <c r="H24" i="19"/>
  <c r="G24" i="19"/>
  <c r="L23" i="19"/>
  <c r="K23" i="19"/>
  <c r="H23" i="19"/>
  <c r="G23" i="19"/>
  <c r="L22" i="19"/>
  <c r="K22" i="19"/>
  <c r="H22" i="19"/>
  <c r="G22" i="19"/>
  <c r="L21" i="19"/>
  <c r="K21" i="19"/>
  <c r="H21" i="19"/>
  <c r="G21" i="19"/>
  <c r="L20" i="19"/>
  <c r="K20" i="19"/>
  <c r="H20" i="19"/>
  <c r="G20" i="19"/>
  <c r="L19" i="19"/>
  <c r="K19" i="19"/>
  <c r="H19" i="19"/>
  <c r="G19" i="19"/>
  <c r="L18" i="19"/>
  <c r="K18" i="19"/>
  <c r="H18" i="19"/>
  <c r="G18" i="19"/>
  <c r="L17" i="19"/>
  <c r="K17" i="19"/>
  <c r="H17" i="19"/>
  <c r="G17" i="19"/>
  <c r="L16" i="19"/>
  <c r="K16" i="19"/>
  <c r="H16" i="19"/>
  <c r="G16" i="19"/>
  <c r="L15" i="19"/>
  <c r="K15" i="19"/>
  <c r="H15" i="19"/>
  <c r="G15" i="19"/>
  <c r="L14" i="19"/>
  <c r="K14" i="19"/>
  <c r="H14" i="19"/>
  <c r="G14" i="19"/>
  <c r="L13" i="19"/>
  <c r="K13" i="19"/>
  <c r="H13" i="19"/>
  <c r="G13" i="19"/>
  <c r="L12" i="19"/>
  <c r="K12" i="19"/>
  <c r="H12" i="19"/>
  <c r="G12" i="19"/>
  <c r="L11" i="19"/>
  <c r="K11" i="19"/>
  <c r="H11" i="19"/>
  <c r="G11" i="19"/>
  <c r="L10" i="19"/>
  <c r="K10" i="19"/>
  <c r="K43" i="19" s="1"/>
  <c r="H10" i="19"/>
  <c r="G10" i="19"/>
  <c r="C7" i="19"/>
  <c r="L43" i="18"/>
  <c r="J43" i="18"/>
  <c r="I43" i="18"/>
  <c r="F43" i="18"/>
  <c r="E43" i="18"/>
  <c r="G43" i="18" s="1"/>
  <c r="D43" i="18"/>
  <c r="H43" i="18" s="1"/>
  <c r="C43" i="18"/>
  <c r="L42" i="18"/>
  <c r="K42" i="18"/>
  <c r="H42" i="18"/>
  <c r="G42" i="18"/>
  <c r="L41" i="18"/>
  <c r="K41" i="18"/>
  <c r="H41" i="18"/>
  <c r="G41" i="18"/>
  <c r="L40" i="18"/>
  <c r="K40" i="18"/>
  <c r="H40" i="18"/>
  <c r="G40" i="18"/>
  <c r="L39" i="18"/>
  <c r="K39" i="18"/>
  <c r="H39" i="18"/>
  <c r="G39" i="18"/>
  <c r="L38" i="18"/>
  <c r="K38" i="18"/>
  <c r="H38" i="18"/>
  <c r="G38" i="18"/>
  <c r="L37" i="18"/>
  <c r="K37" i="18"/>
  <c r="H37" i="18"/>
  <c r="G37" i="18"/>
  <c r="L36" i="18"/>
  <c r="K36" i="18"/>
  <c r="H36" i="18"/>
  <c r="G36" i="18"/>
  <c r="L35" i="18"/>
  <c r="K35" i="18"/>
  <c r="H35" i="18"/>
  <c r="G35" i="18"/>
  <c r="L34" i="18"/>
  <c r="K34" i="18"/>
  <c r="H34" i="18"/>
  <c r="G34" i="18"/>
  <c r="L33" i="18"/>
  <c r="K33" i="18"/>
  <c r="H33" i="18"/>
  <c r="G33" i="18"/>
  <c r="L32" i="18"/>
  <c r="K32" i="18"/>
  <c r="H32" i="18"/>
  <c r="G32" i="18"/>
  <c r="L31" i="18"/>
  <c r="K31" i="18"/>
  <c r="H31" i="18"/>
  <c r="G31" i="18"/>
  <c r="L30" i="18"/>
  <c r="K30" i="18"/>
  <c r="H30" i="18"/>
  <c r="G30" i="18"/>
  <c r="L29" i="18"/>
  <c r="K29" i="18"/>
  <c r="H29" i="18"/>
  <c r="G29" i="18"/>
  <c r="L28" i="18"/>
  <c r="K28" i="18"/>
  <c r="H28" i="18"/>
  <c r="G28" i="18"/>
  <c r="L27" i="18"/>
  <c r="K27" i="18"/>
  <c r="H27" i="18"/>
  <c r="G27" i="18"/>
  <c r="L26" i="18"/>
  <c r="K26" i="18"/>
  <c r="H26" i="18"/>
  <c r="G26" i="18"/>
  <c r="L25" i="18"/>
  <c r="K25" i="18"/>
  <c r="H25" i="18"/>
  <c r="G25" i="18"/>
  <c r="L24" i="18"/>
  <c r="K24" i="18"/>
  <c r="H24" i="18"/>
  <c r="G24" i="18"/>
  <c r="L23" i="18"/>
  <c r="K23" i="18"/>
  <c r="H23" i="18"/>
  <c r="G23" i="18"/>
  <c r="L22" i="18"/>
  <c r="K22" i="18"/>
  <c r="H22" i="18"/>
  <c r="G22" i="18"/>
  <c r="L21" i="18"/>
  <c r="K21" i="18"/>
  <c r="H21" i="18"/>
  <c r="G21" i="18"/>
  <c r="L20" i="18"/>
  <c r="K20" i="18"/>
  <c r="H20" i="18"/>
  <c r="G20" i="18"/>
  <c r="L19" i="18"/>
  <c r="K19" i="18"/>
  <c r="H19" i="18"/>
  <c r="G19" i="18"/>
  <c r="L18" i="18"/>
  <c r="K18" i="18"/>
  <c r="H18" i="18"/>
  <c r="G18" i="18"/>
  <c r="L17" i="18"/>
  <c r="K17" i="18"/>
  <c r="H17" i="18"/>
  <c r="G17" i="18"/>
  <c r="L16" i="18"/>
  <c r="K16" i="18"/>
  <c r="H16" i="18"/>
  <c r="G16" i="18"/>
  <c r="L15" i="18"/>
  <c r="K15" i="18"/>
  <c r="H15" i="18"/>
  <c r="G15" i="18"/>
  <c r="L14" i="18"/>
  <c r="K14" i="18"/>
  <c r="H14" i="18"/>
  <c r="G14" i="18"/>
  <c r="L13" i="18"/>
  <c r="K13" i="18"/>
  <c r="H13" i="18"/>
  <c r="G13" i="18"/>
  <c r="L12" i="18"/>
  <c r="K12" i="18"/>
  <c r="H12" i="18"/>
  <c r="G12" i="18"/>
  <c r="L11" i="18"/>
  <c r="K11" i="18"/>
  <c r="H11" i="18"/>
  <c r="G11" i="18"/>
  <c r="L10" i="18"/>
  <c r="K10" i="18"/>
  <c r="K43" i="18" s="1"/>
  <c r="H10" i="18"/>
  <c r="G10" i="18"/>
  <c r="C7" i="18"/>
  <c r="L43" i="17"/>
  <c r="K43" i="17"/>
  <c r="J43" i="17"/>
  <c r="I43" i="17"/>
  <c r="F43" i="17"/>
  <c r="E43" i="17"/>
  <c r="D43" i="17"/>
  <c r="H43" i="17" s="1"/>
  <c r="C43" i="17"/>
  <c r="G43" i="17" s="1"/>
  <c r="L42" i="17"/>
  <c r="K42" i="17"/>
  <c r="H42" i="17"/>
  <c r="G42" i="17"/>
  <c r="L41" i="17"/>
  <c r="K41" i="17"/>
  <c r="H41" i="17"/>
  <c r="G41" i="17"/>
  <c r="L40" i="17"/>
  <c r="K40" i="17"/>
  <c r="H40" i="17"/>
  <c r="G40" i="17"/>
  <c r="L39" i="17"/>
  <c r="K39" i="17"/>
  <c r="H39" i="17"/>
  <c r="G39" i="17"/>
  <c r="L38" i="17"/>
  <c r="K38" i="17"/>
  <c r="H38" i="17"/>
  <c r="G38" i="17"/>
  <c r="L37" i="17"/>
  <c r="K37" i="17"/>
  <c r="H37" i="17"/>
  <c r="G37" i="17"/>
  <c r="L36" i="17"/>
  <c r="K36" i="17"/>
  <c r="H36" i="17"/>
  <c r="G36" i="17"/>
  <c r="L35" i="17"/>
  <c r="K35" i="17"/>
  <c r="H35" i="17"/>
  <c r="G35" i="17"/>
  <c r="L34" i="17"/>
  <c r="K34" i="17"/>
  <c r="H34" i="17"/>
  <c r="G34" i="17"/>
  <c r="L33" i="17"/>
  <c r="K33" i="17"/>
  <c r="H33" i="17"/>
  <c r="G33" i="17"/>
  <c r="L32" i="17"/>
  <c r="K32" i="17"/>
  <c r="H32" i="17"/>
  <c r="G32" i="17"/>
  <c r="L31" i="17"/>
  <c r="K31" i="17"/>
  <c r="H31" i="17"/>
  <c r="G31" i="17"/>
  <c r="L30" i="17"/>
  <c r="K30" i="17"/>
  <c r="H30" i="17"/>
  <c r="G30" i="17"/>
  <c r="L29" i="17"/>
  <c r="K29" i="17"/>
  <c r="H29" i="17"/>
  <c r="G29" i="17"/>
  <c r="L28" i="17"/>
  <c r="K28" i="17"/>
  <c r="H28" i="17"/>
  <c r="G28" i="17"/>
  <c r="L27" i="17"/>
  <c r="K27" i="17"/>
  <c r="H27" i="17"/>
  <c r="G27" i="17"/>
  <c r="L26" i="17"/>
  <c r="K26" i="17"/>
  <c r="H26" i="17"/>
  <c r="G26" i="17"/>
  <c r="L25" i="17"/>
  <c r="K25" i="17"/>
  <c r="H25" i="17"/>
  <c r="G25" i="17"/>
  <c r="L24" i="17"/>
  <c r="K24" i="17"/>
  <c r="H24" i="17"/>
  <c r="G24" i="17"/>
  <c r="L23" i="17"/>
  <c r="K23" i="17"/>
  <c r="H23" i="17"/>
  <c r="G23" i="17"/>
  <c r="L22" i="17"/>
  <c r="K22" i="17"/>
  <c r="H22" i="17"/>
  <c r="G22" i="17"/>
  <c r="L21" i="17"/>
  <c r="K21" i="17"/>
  <c r="H21" i="17"/>
  <c r="G21" i="17"/>
  <c r="L20" i="17"/>
  <c r="K20" i="17"/>
  <c r="H20" i="17"/>
  <c r="G20" i="17"/>
  <c r="L19" i="17"/>
  <c r="K19" i="17"/>
  <c r="H19" i="17"/>
  <c r="G19" i="17"/>
  <c r="L18" i="17"/>
  <c r="K18" i="17"/>
  <c r="H18" i="17"/>
  <c r="G18" i="17"/>
  <c r="L17" i="17"/>
  <c r="K17" i="17"/>
  <c r="H17" i="17"/>
  <c r="G17" i="17"/>
  <c r="L16" i="17"/>
  <c r="K16" i="17"/>
  <c r="H16" i="17"/>
  <c r="G16" i="17"/>
  <c r="L15" i="17"/>
  <c r="K15" i="17"/>
  <c r="H15" i="17"/>
  <c r="G15" i="17"/>
  <c r="L14" i="17"/>
  <c r="K14" i="17"/>
  <c r="H14" i="17"/>
  <c r="G14" i="17"/>
  <c r="L13" i="17"/>
  <c r="K13" i="17"/>
  <c r="H13" i="17"/>
  <c r="G13" i="17"/>
  <c r="L12" i="17"/>
  <c r="K12" i="17"/>
  <c r="H12" i="17"/>
  <c r="G12" i="17"/>
  <c r="L11" i="17"/>
  <c r="K11" i="17"/>
  <c r="H11" i="17"/>
  <c r="G11" i="17"/>
  <c r="L10" i="17"/>
  <c r="K10" i="17"/>
  <c r="H10" i="17"/>
  <c r="G10" i="17"/>
  <c r="C7" i="17"/>
  <c r="J43" i="16"/>
  <c r="I43" i="16"/>
  <c r="F43" i="16"/>
  <c r="H43" i="16" s="1"/>
  <c r="E43" i="16"/>
  <c r="L43" i="16" s="1"/>
  <c r="D43" i="16"/>
  <c r="C43" i="16"/>
  <c r="G43" i="16" s="1"/>
  <c r="L42" i="16"/>
  <c r="K42" i="16"/>
  <c r="H42" i="16"/>
  <c r="G42" i="16"/>
  <c r="L41" i="16"/>
  <c r="K41" i="16"/>
  <c r="H41" i="16"/>
  <c r="G41" i="16"/>
  <c r="L40" i="16"/>
  <c r="K40" i="16"/>
  <c r="H40" i="16"/>
  <c r="G40" i="16"/>
  <c r="L39" i="16"/>
  <c r="K39" i="16"/>
  <c r="H39" i="16"/>
  <c r="G39" i="16"/>
  <c r="L38" i="16"/>
  <c r="K38" i="16"/>
  <c r="H38" i="16"/>
  <c r="G38" i="16"/>
  <c r="L37" i="16"/>
  <c r="K37" i="16"/>
  <c r="H37" i="16"/>
  <c r="G37" i="16"/>
  <c r="L36" i="16"/>
  <c r="K36" i="16"/>
  <c r="H36" i="16"/>
  <c r="G36" i="16"/>
  <c r="L35" i="16"/>
  <c r="K35" i="16"/>
  <c r="H35" i="16"/>
  <c r="G35" i="16"/>
  <c r="L34" i="16"/>
  <c r="K34" i="16"/>
  <c r="H34" i="16"/>
  <c r="G34" i="16"/>
  <c r="L33" i="16"/>
  <c r="K33" i="16"/>
  <c r="H33" i="16"/>
  <c r="G33" i="16"/>
  <c r="L32" i="16"/>
  <c r="K32" i="16"/>
  <c r="H32" i="16"/>
  <c r="G32" i="16"/>
  <c r="L31" i="16"/>
  <c r="K31" i="16"/>
  <c r="H31" i="16"/>
  <c r="G31" i="16"/>
  <c r="L30" i="16"/>
  <c r="K30" i="16"/>
  <c r="H30" i="16"/>
  <c r="G30" i="16"/>
  <c r="L29" i="16"/>
  <c r="K29" i="16"/>
  <c r="H29" i="16"/>
  <c r="G29" i="16"/>
  <c r="L28" i="16"/>
  <c r="K28" i="16"/>
  <c r="H28" i="16"/>
  <c r="G28" i="16"/>
  <c r="L27" i="16"/>
  <c r="K27" i="16"/>
  <c r="H27" i="16"/>
  <c r="G27" i="16"/>
  <c r="L26" i="16"/>
  <c r="K26" i="16"/>
  <c r="H26" i="16"/>
  <c r="G26" i="16"/>
  <c r="L25" i="16"/>
  <c r="K25" i="16"/>
  <c r="H25" i="16"/>
  <c r="G25" i="16"/>
  <c r="L24" i="16"/>
  <c r="K24" i="16"/>
  <c r="H24" i="16"/>
  <c r="G24" i="16"/>
  <c r="L23" i="16"/>
  <c r="K23" i="16"/>
  <c r="H23" i="16"/>
  <c r="G23" i="16"/>
  <c r="L22" i="16"/>
  <c r="K22" i="16"/>
  <c r="H22" i="16"/>
  <c r="G22" i="16"/>
  <c r="L21" i="16"/>
  <c r="K21" i="16"/>
  <c r="H21" i="16"/>
  <c r="G21" i="16"/>
  <c r="L20" i="16"/>
  <c r="K20" i="16"/>
  <c r="H20" i="16"/>
  <c r="G20" i="16"/>
  <c r="L19" i="16"/>
  <c r="K19" i="16"/>
  <c r="H19" i="16"/>
  <c r="G19" i="16"/>
  <c r="L18" i="16"/>
  <c r="K18" i="16"/>
  <c r="H18" i="16"/>
  <c r="G18" i="16"/>
  <c r="L17" i="16"/>
  <c r="K17" i="16"/>
  <c r="H17" i="16"/>
  <c r="G17" i="16"/>
  <c r="L16" i="16"/>
  <c r="K16" i="16"/>
  <c r="H16" i="16"/>
  <c r="G16" i="16"/>
  <c r="L15" i="16"/>
  <c r="K15" i="16"/>
  <c r="H15" i="16"/>
  <c r="G15" i="16"/>
  <c r="L14" i="16"/>
  <c r="K14" i="16"/>
  <c r="H14" i="16"/>
  <c r="G14" i="16"/>
  <c r="L13" i="16"/>
  <c r="K13" i="16"/>
  <c r="H13" i="16"/>
  <c r="G13" i="16"/>
  <c r="L12" i="16"/>
  <c r="K12" i="16"/>
  <c r="H12" i="16"/>
  <c r="G12" i="16"/>
  <c r="L11" i="16"/>
  <c r="K11" i="16"/>
  <c r="H11" i="16"/>
  <c r="G11" i="16"/>
  <c r="L10" i="16"/>
  <c r="K10" i="16"/>
  <c r="K43" i="16" s="1"/>
  <c r="H10" i="16"/>
  <c r="G10" i="16"/>
  <c r="C7" i="16"/>
  <c r="J43" i="15"/>
  <c r="I43" i="15"/>
  <c r="F43" i="15"/>
  <c r="H43" i="15" s="1"/>
  <c r="E43" i="15"/>
  <c r="L43" i="15" s="1"/>
  <c r="D43" i="15"/>
  <c r="C43" i="15"/>
  <c r="L42" i="15"/>
  <c r="K42" i="15"/>
  <c r="H42" i="15"/>
  <c r="G42" i="15"/>
  <c r="L41" i="15"/>
  <c r="K41" i="15"/>
  <c r="H41" i="15"/>
  <c r="G41" i="15"/>
  <c r="L40" i="15"/>
  <c r="K40" i="15"/>
  <c r="H40" i="15"/>
  <c r="G40" i="15"/>
  <c r="L39" i="15"/>
  <c r="K39" i="15"/>
  <c r="H39" i="15"/>
  <c r="G39" i="15"/>
  <c r="L38" i="15"/>
  <c r="K38" i="15"/>
  <c r="H38" i="15"/>
  <c r="G38" i="15"/>
  <c r="L37" i="15"/>
  <c r="K37" i="15"/>
  <c r="H37" i="15"/>
  <c r="G37" i="15"/>
  <c r="L36" i="15"/>
  <c r="K36" i="15"/>
  <c r="H36" i="15"/>
  <c r="G36" i="15"/>
  <c r="L35" i="15"/>
  <c r="K35" i="15"/>
  <c r="H35" i="15"/>
  <c r="G35" i="15"/>
  <c r="L34" i="15"/>
  <c r="K34" i="15"/>
  <c r="H34" i="15"/>
  <c r="G34" i="15"/>
  <c r="L33" i="15"/>
  <c r="K33" i="15"/>
  <c r="H33" i="15"/>
  <c r="G33" i="15"/>
  <c r="L32" i="15"/>
  <c r="K32" i="15"/>
  <c r="H32" i="15"/>
  <c r="G32" i="15"/>
  <c r="L31" i="15"/>
  <c r="K31" i="15"/>
  <c r="H31" i="15"/>
  <c r="G31" i="15"/>
  <c r="L30" i="15"/>
  <c r="K30" i="15"/>
  <c r="H30" i="15"/>
  <c r="G30" i="15"/>
  <c r="L29" i="15"/>
  <c r="K29" i="15"/>
  <c r="H29" i="15"/>
  <c r="G29" i="15"/>
  <c r="L28" i="15"/>
  <c r="K28" i="15"/>
  <c r="H28" i="15"/>
  <c r="G28" i="15"/>
  <c r="L27" i="15"/>
  <c r="K27" i="15"/>
  <c r="H27" i="15"/>
  <c r="G27" i="15"/>
  <c r="L26" i="15"/>
  <c r="K26" i="15"/>
  <c r="H26" i="15"/>
  <c r="G26" i="15"/>
  <c r="L25" i="15"/>
  <c r="K25" i="15"/>
  <c r="H25" i="15"/>
  <c r="G25" i="15"/>
  <c r="L24" i="15"/>
  <c r="K24" i="15"/>
  <c r="H24" i="15"/>
  <c r="G24" i="15"/>
  <c r="L23" i="15"/>
  <c r="K23" i="15"/>
  <c r="H23" i="15"/>
  <c r="G23" i="15"/>
  <c r="L22" i="15"/>
  <c r="K22" i="15"/>
  <c r="H22" i="15"/>
  <c r="G22" i="15"/>
  <c r="L21" i="15"/>
  <c r="K21" i="15"/>
  <c r="H21" i="15"/>
  <c r="G21" i="15"/>
  <c r="L20" i="15"/>
  <c r="K20" i="15"/>
  <c r="H20" i="15"/>
  <c r="G20" i="15"/>
  <c r="L19" i="15"/>
  <c r="K19" i="15"/>
  <c r="H19" i="15"/>
  <c r="G19" i="15"/>
  <c r="L18" i="15"/>
  <c r="K18" i="15"/>
  <c r="H18" i="15"/>
  <c r="G18" i="15"/>
  <c r="L17" i="15"/>
  <c r="K17" i="15"/>
  <c r="H17" i="15"/>
  <c r="G17" i="15"/>
  <c r="L16" i="15"/>
  <c r="K16" i="15"/>
  <c r="H16" i="15"/>
  <c r="G16" i="15"/>
  <c r="L15" i="15"/>
  <c r="K15" i="15"/>
  <c r="H15" i="15"/>
  <c r="G15" i="15"/>
  <c r="L14" i="15"/>
  <c r="K14" i="15"/>
  <c r="H14" i="15"/>
  <c r="G14" i="15"/>
  <c r="L13" i="15"/>
  <c r="K13" i="15"/>
  <c r="H13" i="15"/>
  <c r="G13" i="15"/>
  <c r="L12" i="15"/>
  <c r="K12" i="15"/>
  <c r="H12" i="15"/>
  <c r="G12" i="15"/>
  <c r="L11" i="15"/>
  <c r="K11" i="15"/>
  <c r="H11" i="15"/>
  <c r="G11" i="15"/>
  <c r="L10" i="15"/>
  <c r="K10" i="15"/>
  <c r="K43" i="15" s="1"/>
  <c r="H10" i="15"/>
  <c r="G10" i="15"/>
  <c r="C7" i="15"/>
  <c r="L43" i="14"/>
  <c r="J43" i="14"/>
  <c r="I43" i="14"/>
  <c r="F43" i="14"/>
  <c r="E43" i="14"/>
  <c r="G43" i="14" s="1"/>
  <c r="D43" i="14"/>
  <c r="H43" i="14" s="1"/>
  <c r="C43" i="14"/>
  <c r="L42" i="14"/>
  <c r="K42" i="14"/>
  <c r="H42" i="14"/>
  <c r="G42" i="14"/>
  <c r="L41" i="14"/>
  <c r="K41" i="14"/>
  <c r="H41" i="14"/>
  <c r="G41" i="14"/>
  <c r="L40" i="14"/>
  <c r="K40" i="14"/>
  <c r="H40" i="14"/>
  <c r="G40" i="14"/>
  <c r="L39" i="14"/>
  <c r="K39" i="14"/>
  <c r="H39" i="14"/>
  <c r="G39" i="14"/>
  <c r="L38" i="14"/>
  <c r="K38" i="14"/>
  <c r="H38" i="14"/>
  <c r="G38" i="14"/>
  <c r="L37" i="14"/>
  <c r="K37" i="14"/>
  <c r="H37" i="14"/>
  <c r="G37" i="14"/>
  <c r="L36" i="14"/>
  <c r="K36" i="14"/>
  <c r="H36" i="14"/>
  <c r="G36" i="14"/>
  <c r="L35" i="14"/>
  <c r="K35" i="14"/>
  <c r="H35" i="14"/>
  <c r="G35" i="14"/>
  <c r="L34" i="14"/>
  <c r="K34" i="14"/>
  <c r="H34" i="14"/>
  <c r="G34" i="14"/>
  <c r="L33" i="14"/>
  <c r="K33" i="14"/>
  <c r="H33" i="14"/>
  <c r="G33" i="14"/>
  <c r="L32" i="14"/>
  <c r="K32" i="14"/>
  <c r="H32" i="14"/>
  <c r="G32" i="14"/>
  <c r="L31" i="14"/>
  <c r="K31" i="14"/>
  <c r="H31" i="14"/>
  <c r="G31" i="14"/>
  <c r="L30" i="14"/>
  <c r="K30" i="14"/>
  <c r="H30" i="14"/>
  <c r="G30" i="14"/>
  <c r="L29" i="14"/>
  <c r="K29" i="14"/>
  <c r="H29" i="14"/>
  <c r="G29" i="14"/>
  <c r="L28" i="14"/>
  <c r="K28" i="14"/>
  <c r="H28" i="14"/>
  <c r="G28" i="14"/>
  <c r="L27" i="14"/>
  <c r="K27" i="14"/>
  <c r="H27" i="14"/>
  <c r="G27" i="14"/>
  <c r="L26" i="14"/>
  <c r="K26" i="14"/>
  <c r="H26" i="14"/>
  <c r="G26" i="14"/>
  <c r="L25" i="14"/>
  <c r="K25" i="14"/>
  <c r="H25" i="14"/>
  <c r="G25" i="14"/>
  <c r="L24" i="14"/>
  <c r="K24" i="14"/>
  <c r="H24" i="14"/>
  <c r="G24" i="14"/>
  <c r="L23" i="14"/>
  <c r="K23" i="14"/>
  <c r="H23" i="14"/>
  <c r="G23" i="14"/>
  <c r="L22" i="14"/>
  <c r="K22" i="14"/>
  <c r="H22" i="14"/>
  <c r="G22" i="14"/>
  <c r="L21" i="14"/>
  <c r="K21" i="14"/>
  <c r="H21" i="14"/>
  <c r="G21" i="14"/>
  <c r="L20" i="14"/>
  <c r="K20" i="14"/>
  <c r="H20" i="14"/>
  <c r="G20" i="14"/>
  <c r="L19" i="14"/>
  <c r="K19" i="14"/>
  <c r="H19" i="14"/>
  <c r="G19" i="14"/>
  <c r="L18" i="14"/>
  <c r="K18" i="14"/>
  <c r="H18" i="14"/>
  <c r="G18" i="14"/>
  <c r="L17" i="14"/>
  <c r="K17" i="14"/>
  <c r="H17" i="14"/>
  <c r="G17" i="14"/>
  <c r="L16" i="14"/>
  <c r="K16" i="14"/>
  <c r="H16" i="14"/>
  <c r="G16" i="14"/>
  <c r="L15" i="14"/>
  <c r="K15" i="14"/>
  <c r="H15" i="14"/>
  <c r="G15" i="14"/>
  <c r="L14" i="14"/>
  <c r="K14" i="14"/>
  <c r="H14" i="14"/>
  <c r="G14" i="14"/>
  <c r="L13" i="14"/>
  <c r="K13" i="14"/>
  <c r="H13" i="14"/>
  <c r="G13" i="14"/>
  <c r="L12" i="14"/>
  <c r="K12" i="14"/>
  <c r="H12" i="14"/>
  <c r="G12" i="14"/>
  <c r="L11" i="14"/>
  <c r="K11" i="14"/>
  <c r="H11" i="14"/>
  <c r="G11" i="14"/>
  <c r="L10" i="14"/>
  <c r="K10" i="14"/>
  <c r="K43" i="14" s="1"/>
  <c r="H10" i="14"/>
  <c r="G10" i="14"/>
  <c r="C7" i="14"/>
  <c r="L43" i="13"/>
  <c r="K43" i="13"/>
  <c r="J43" i="13"/>
  <c r="I43" i="13"/>
  <c r="F43" i="13"/>
  <c r="E43" i="13"/>
  <c r="D43" i="13"/>
  <c r="H43" i="13" s="1"/>
  <c r="C43" i="13"/>
  <c r="G43" i="13" s="1"/>
  <c r="L42" i="13"/>
  <c r="K42" i="13"/>
  <c r="H42" i="13"/>
  <c r="G42" i="13"/>
  <c r="L41" i="13"/>
  <c r="K41" i="13"/>
  <c r="H41" i="13"/>
  <c r="G41" i="13"/>
  <c r="L40" i="13"/>
  <c r="K40" i="13"/>
  <c r="H40" i="13"/>
  <c r="G40" i="13"/>
  <c r="L39" i="13"/>
  <c r="K39" i="13"/>
  <c r="H39" i="13"/>
  <c r="G39" i="13"/>
  <c r="L38" i="13"/>
  <c r="K38" i="13"/>
  <c r="H38" i="13"/>
  <c r="G38" i="13"/>
  <c r="L37" i="13"/>
  <c r="K37" i="13"/>
  <c r="H37" i="13"/>
  <c r="G37" i="13"/>
  <c r="L36" i="13"/>
  <c r="K36" i="13"/>
  <c r="H36" i="13"/>
  <c r="G36" i="13"/>
  <c r="L35" i="13"/>
  <c r="K35" i="13"/>
  <c r="H35" i="13"/>
  <c r="G35" i="13"/>
  <c r="L34" i="13"/>
  <c r="K34" i="13"/>
  <c r="H34" i="13"/>
  <c r="G34" i="13"/>
  <c r="L33" i="13"/>
  <c r="K33" i="13"/>
  <c r="H33" i="13"/>
  <c r="G33" i="13"/>
  <c r="L32" i="13"/>
  <c r="K32" i="13"/>
  <c r="H32" i="13"/>
  <c r="G32" i="13"/>
  <c r="L31" i="13"/>
  <c r="K31" i="13"/>
  <c r="H31" i="13"/>
  <c r="G31" i="13"/>
  <c r="L30" i="13"/>
  <c r="K30" i="13"/>
  <c r="H30" i="13"/>
  <c r="G30" i="13"/>
  <c r="L29" i="13"/>
  <c r="K29" i="13"/>
  <c r="H29" i="13"/>
  <c r="G29" i="13"/>
  <c r="L28" i="13"/>
  <c r="K28" i="13"/>
  <c r="H28" i="13"/>
  <c r="G28" i="13"/>
  <c r="L27" i="13"/>
  <c r="K27" i="13"/>
  <c r="H27" i="13"/>
  <c r="G27" i="13"/>
  <c r="L26" i="13"/>
  <c r="K26" i="13"/>
  <c r="H26" i="13"/>
  <c r="G26" i="13"/>
  <c r="L25" i="13"/>
  <c r="K25" i="13"/>
  <c r="H25" i="13"/>
  <c r="G25" i="13"/>
  <c r="L24" i="13"/>
  <c r="K24" i="13"/>
  <c r="H24" i="13"/>
  <c r="G24" i="13"/>
  <c r="L23" i="13"/>
  <c r="K23" i="13"/>
  <c r="H23" i="13"/>
  <c r="G23" i="13"/>
  <c r="L22" i="13"/>
  <c r="K22" i="13"/>
  <c r="H22" i="13"/>
  <c r="G22" i="13"/>
  <c r="L21" i="13"/>
  <c r="K21" i="13"/>
  <c r="H21" i="13"/>
  <c r="G21" i="13"/>
  <c r="L20" i="13"/>
  <c r="K20" i="13"/>
  <c r="H20" i="13"/>
  <c r="G20" i="13"/>
  <c r="L19" i="13"/>
  <c r="K19" i="13"/>
  <c r="H19" i="13"/>
  <c r="G19" i="13"/>
  <c r="L18" i="13"/>
  <c r="K18" i="13"/>
  <c r="H18" i="13"/>
  <c r="G18" i="13"/>
  <c r="L17" i="13"/>
  <c r="K17" i="13"/>
  <c r="H17" i="13"/>
  <c r="G17" i="13"/>
  <c r="L16" i="13"/>
  <c r="K16" i="13"/>
  <c r="H16" i="13"/>
  <c r="G16" i="13"/>
  <c r="L15" i="13"/>
  <c r="K15" i="13"/>
  <c r="H15" i="13"/>
  <c r="G15" i="13"/>
  <c r="L14" i="13"/>
  <c r="K14" i="13"/>
  <c r="H14" i="13"/>
  <c r="G14" i="13"/>
  <c r="L13" i="13"/>
  <c r="K13" i="13"/>
  <c r="H13" i="13"/>
  <c r="G13" i="13"/>
  <c r="L12" i="13"/>
  <c r="K12" i="13"/>
  <c r="H12" i="13"/>
  <c r="G12" i="13"/>
  <c r="L11" i="13"/>
  <c r="K11" i="13"/>
  <c r="H11" i="13"/>
  <c r="G11" i="13"/>
  <c r="L10" i="13"/>
  <c r="K10" i="13"/>
  <c r="H10" i="13"/>
  <c r="G10" i="13"/>
  <c r="C7" i="13"/>
  <c r="J43" i="12"/>
  <c r="I43" i="12"/>
  <c r="F43" i="12"/>
  <c r="H43" i="12" s="1"/>
  <c r="E43" i="12"/>
  <c r="L43" i="12" s="1"/>
  <c r="D43" i="12"/>
  <c r="C43" i="12"/>
  <c r="G43" i="12" s="1"/>
  <c r="L42" i="12"/>
  <c r="K42" i="12"/>
  <c r="H42" i="12"/>
  <c r="G42" i="12"/>
  <c r="L41" i="12"/>
  <c r="K41" i="12"/>
  <c r="H41" i="12"/>
  <c r="G41" i="12"/>
  <c r="L40" i="12"/>
  <c r="K40" i="12"/>
  <c r="H40" i="12"/>
  <c r="G40" i="12"/>
  <c r="L39" i="12"/>
  <c r="K39" i="12"/>
  <c r="H39" i="12"/>
  <c r="G39" i="12"/>
  <c r="L38" i="12"/>
  <c r="K38" i="12"/>
  <c r="H38" i="12"/>
  <c r="G38" i="12"/>
  <c r="L37" i="12"/>
  <c r="K37" i="12"/>
  <c r="H37" i="12"/>
  <c r="G37" i="12"/>
  <c r="L36" i="12"/>
  <c r="K36" i="12"/>
  <c r="H36" i="12"/>
  <c r="G36" i="12"/>
  <c r="L35" i="12"/>
  <c r="K35" i="12"/>
  <c r="H35" i="12"/>
  <c r="G35" i="12"/>
  <c r="L34" i="12"/>
  <c r="K34" i="12"/>
  <c r="H34" i="12"/>
  <c r="G34" i="12"/>
  <c r="L33" i="12"/>
  <c r="K33" i="12"/>
  <c r="H33" i="12"/>
  <c r="G33" i="12"/>
  <c r="L32" i="12"/>
  <c r="K32" i="12"/>
  <c r="H32" i="12"/>
  <c r="G32" i="12"/>
  <c r="L31" i="12"/>
  <c r="K31" i="12"/>
  <c r="H31" i="12"/>
  <c r="G31" i="12"/>
  <c r="L30" i="12"/>
  <c r="K30" i="12"/>
  <c r="H30" i="12"/>
  <c r="G30" i="12"/>
  <c r="L29" i="12"/>
  <c r="K29" i="12"/>
  <c r="H29" i="12"/>
  <c r="G29" i="12"/>
  <c r="L28" i="12"/>
  <c r="K28" i="12"/>
  <c r="H28" i="12"/>
  <c r="G28" i="12"/>
  <c r="L27" i="12"/>
  <c r="K27" i="12"/>
  <c r="H27" i="12"/>
  <c r="G27" i="12"/>
  <c r="L26" i="12"/>
  <c r="K26" i="12"/>
  <c r="H26" i="12"/>
  <c r="G26" i="12"/>
  <c r="L25" i="12"/>
  <c r="K25" i="12"/>
  <c r="H25" i="12"/>
  <c r="G25" i="12"/>
  <c r="L24" i="12"/>
  <c r="K24" i="12"/>
  <c r="H24" i="12"/>
  <c r="G24" i="12"/>
  <c r="L23" i="12"/>
  <c r="K23" i="12"/>
  <c r="H23" i="12"/>
  <c r="G23" i="12"/>
  <c r="L22" i="12"/>
  <c r="K22" i="12"/>
  <c r="H22" i="12"/>
  <c r="G22" i="12"/>
  <c r="L21" i="12"/>
  <c r="K21" i="12"/>
  <c r="H21" i="12"/>
  <c r="G21" i="12"/>
  <c r="L20" i="12"/>
  <c r="K20" i="12"/>
  <c r="H20" i="12"/>
  <c r="G20" i="12"/>
  <c r="L19" i="12"/>
  <c r="K19" i="12"/>
  <c r="H19" i="12"/>
  <c r="G19" i="12"/>
  <c r="L18" i="12"/>
  <c r="K18" i="12"/>
  <c r="H18" i="12"/>
  <c r="G18" i="12"/>
  <c r="L17" i="12"/>
  <c r="K17" i="12"/>
  <c r="H17" i="12"/>
  <c r="G17" i="12"/>
  <c r="L16" i="12"/>
  <c r="K16" i="12"/>
  <c r="H16" i="12"/>
  <c r="G16" i="12"/>
  <c r="L15" i="12"/>
  <c r="K15" i="12"/>
  <c r="H15" i="12"/>
  <c r="G15" i="12"/>
  <c r="L14" i="12"/>
  <c r="K14" i="12"/>
  <c r="H14" i="12"/>
  <c r="G14" i="12"/>
  <c r="L13" i="12"/>
  <c r="K13" i="12"/>
  <c r="H13" i="12"/>
  <c r="G13" i="12"/>
  <c r="L12" i="12"/>
  <c r="K12" i="12"/>
  <c r="H12" i="12"/>
  <c r="G12" i="12"/>
  <c r="L11" i="12"/>
  <c r="K11" i="12"/>
  <c r="H11" i="12"/>
  <c r="G11" i="12"/>
  <c r="L10" i="12"/>
  <c r="K10" i="12"/>
  <c r="K43" i="12" s="1"/>
  <c r="H10" i="12"/>
  <c r="G10" i="12"/>
  <c r="C7" i="12"/>
  <c r="J43" i="29"/>
  <c r="I43" i="29"/>
  <c r="F43" i="29"/>
  <c r="E43" i="29"/>
  <c r="D43" i="29"/>
  <c r="C43" i="29"/>
  <c r="H42" i="29"/>
  <c r="G42" i="29"/>
  <c r="H41" i="29"/>
  <c r="G41" i="29"/>
  <c r="H40" i="29"/>
  <c r="G40" i="29"/>
  <c r="H39" i="29"/>
  <c r="G39" i="29"/>
  <c r="H38" i="29"/>
  <c r="G38" i="29"/>
  <c r="H37" i="29"/>
  <c r="G37" i="29"/>
  <c r="H36" i="29"/>
  <c r="G36" i="29"/>
  <c r="H35" i="29"/>
  <c r="G35" i="29"/>
  <c r="H34" i="29"/>
  <c r="G34" i="29"/>
  <c r="H33" i="29"/>
  <c r="G33" i="29"/>
  <c r="H32" i="29"/>
  <c r="G32" i="29"/>
  <c r="H31" i="29"/>
  <c r="G31" i="29"/>
  <c r="H30" i="29"/>
  <c r="G30" i="29"/>
  <c r="H29" i="29"/>
  <c r="G29" i="29"/>
  <c r="H28" i="29"/>
  <c r="G28" i="29"/>
  <c r="H27" i="29"/>
  <c r="G27" i="29"/>
  <c r="H26" i="29"/>
  <c r="G26" i="29"/>
  <c r="H25" i="29"/>
  <c r="G25" i="29"/>
  <c r="H24" i="29"/>
  <c r="G24" i="29"/>
  <c r="H23" i="29"/>
  <c r="G23" i="29"/>
  <c r="H22" i="29"/>
  <c r="G22" i="29"/>
  <c r="H21" i="29"/>
  <c r="G21" i="29"/>
  <c r="H20" i="29"/>
  <c r="G20" i="29"/>
  <c r="H19" i="29"/>
  <c r="G19" i="29"/>
  <c r="H18" i="29"/>
  <c r="G18" i="29"/>
  <c r="H17" i="29"/>
  <c r="G17" i="29"/>
  <c r="H16" i="29"/>
  <c r="G16" i="29"/>
  <c r="H15" i="29"/>
  <c r="G15" i="29"/>
  <c r="H14" i="29"/>
  <c r="G14" i="29"/>
  <c r="H13" i="29"/>
  <c r="G13" i="29"/>
  <c r="H12" i="29"/>
  <c r="G12" i="29"/>
  <c r="H11" i="29"/>
  <c r="G11" i="29"/>
  <c r="H10" i="29"/>
  <c r="G10" i="29"/>
  <c r="C7" i="29"/>
  <c r="J43" i="21"/>
  <c r="I43" i="21"/>
  <c r="F43" i="21"/>
  <c r="E43" i="21"/>
  <c r="D43" i="21"/>
  <c r="H43" i="21" s="1"/>
  <c r="C43" i="21"/>
  <c r="H42" i="21"/>
  <c r="G42" i="21"/>
  <c r="H41" i="21"/>
  <c r="G41" i="21"/>
  <c r="H40" i="21"/>
  <c r="G40" i="21"/>
  <c r="H39" i="21"/>
  <c r="G39" i="21"/>
  <c r="H38" i="21"/>
  <c r="G38" i="21"/>
  <c r="H37" i="21"/>
  <c r="G37" i="21"/>
  <c r="H36" i="21"/>
  <c r="G36" i="21"/>
  <c r="H35" i="21"/>
  <c r="G35" i="21"/>
  <c r="H34" i="21"/>
  <c r="G34" i="21"/>
  <c r="H33" i="21"/>
  <c r="G33" i="21"/>
  <c r="H32" i="21"/>
  <c r="G32" i="21"/>
  <c r="H31" i="21"/>
  <c r="G31" i="21"/>
  <c r="H30" i="21"/>
  <c r="G30" i="21"/>
  <c r="H29" i="21"/>
  <c r="G29" i="21"/>
  <c r="H28" i="21"/>
  <c r="G28" i="21"/>
  <c r="H27" i="21"/>
  <c r="G27" i="21"/>
  <c r="H26" i="21"/>
  <c r="G26" i="21"/>
  <c r="H25" i="21"/>
  <c r="G25" i="21"/>
  <c r="H24" i="21"/>
  <c r="G24" i="21"/>
  <c r="H23" i="21"/>
  <c r="G23" i="21"/>
  <c r="H22" i="21"/>
  <c r="G22" i="21"/>
  <c r="H21" i="21"/>
  <c r="G21" i="21"/>
  <c r="H20" i="21"/>
  <c r="G20" i="21"/>
  <c r="H19" i="21"/>
  <c r="G19" i="21"/>
  <c r="H18" i="21"/>
  <c r="G18" i="21"/>
  <c r="H17" i="21"/>
  <c r="G17" i="21"/>
  <c r="H16" i="21"/>
  <c r="G16" i="21"/>
  <c r="H15" i="21"/>
  <c r="G15" i="21"/>
  <c r="H14" i="21"/>
  <c r="G14" i="21"/>
  <c r="H13" i="21"/>
  <c r="G13" i="21"/>
  <c r="H12" i="21"/>
  <c r="G12" i="21"/>
  <c r="H11" i="21"/>
  <c r="G11" i="21"/>
  <c r="H10" i="21"/>
  <c r="G10" i="21"/>
  <c r="C7" i="21"/>
  <c r="J43" i="20"/>
  <c r="I43" i="20"/>
  <c r="F43" i="20"/>
  <c r="E43" i="20"/>
  <c r="D43" i="20"/>
  <c r="C43" i="20"/>
  <c r="H42" i="20"/>
  <c r="G42" i="20"/>
  <c r="H41" i="20"/>
  <c r="G41" i="20"/>
  <c r="H40" i="20"/>
  <c r="G40" i="20"/>
  <c r="H39" i="20"/>
  <c r="G39" i="20"/>
  <c r="H38" i="20"/>
  <c r="G38" i="20"/>
  <c r="H37" i="20"/>
  <c r="G37" i="20"/>
  <c r="H36" i="20"/>
  <c r="G36" i="20"/>
  <c r="H35" i="20"/>
  <c r="G35" i="20"/>
  <c r="H34" i="20"/>
  <c r="G34" i="20"/>
  <c r="H33" i="20"/>
  <c r="G33" i="20"/>
  <c r="H32" i="20"/>
  <c r="G32" i="20"/>
  <c r="H31" i="20"/>
  <c r="G31" i="20"/>
  <c r="H30" i="20"/>
  <c r="G30" i="20"/>
  <c r="H29" i="20"/>
  <c r="G29" i="20"/>
  <c r="H28" i="20"/>
  <c r="G28" i="20"/>
  <c r="H27" i="20"/>
  <c r="G27" i="20"/>
  <c r="H26" i="20"/>
  <c r="G26" i="20"/>
  <c r="H25" i="20"/>
  <c r="G25" i="20"/>
  <c r="H24" i="20"/>
  <c r="G24" i="20"/>
  <c r="H23" i="20"/>
  <c r="G23" i="20"/>
  <c r="H22" i="20"/>
  <c r="G22" i="20"/>
  <c r="H21" i="20"/>
  <c r="G21" i="20"/>
  <c r="H20" i="20"/>
  <c r="G20" i="20"/>
  <c r="H19" i="20"/>
  <c r="G19" i="20"/>
  <c r="H18" i="20"/>
  <c r="G18" i="20"/>
  <c r="H17" i="20"/>
  <c r="G17" i="20"/>
  <c r="H16" i="20"/>
  <c r="G16" i="20"/>
  <c r="H15" i="20"/>
  <c r="G15" i="20"/>
  <c r="H14" i="20"/>
  <c r="G14" i="20"/>
  <c r="H13" i="20"/>
  <c r="G13" i="20"/>
  <c r="H12" i="20"/>
  <c r="G12" i="20"/>
  <c r="H11" i="20"/>
  <c r="G11" i="20"/>
  <c r="H10" i="20"/>
  <c r="G10" i="20"/>
  <c r="C7" i="20"/>
  <c r="J43" i="28"/>
  <c r="I43" i="28"/>
  <c r="F43" i="28"/>
  <c r="H43" i="28" s="1"/>
  <c r="E43" i="28"/>
  <c r="D43" i="28"/>
  <c r="C43" i="28"/>
  <c r="G43" i="28" s="1"/>
  <c r="H42" i="28"/>
  <c r="G42" i="28"/>
  <c r="H41" i="28"/>
  <c r="G41" i="28"/>
  <c r="H40" i="28"/>
  <c r="G40" i="28"/>
  <c r="H39" i="28"/>
  <c r="G39" i="28"/>
  <c r="H38" i="28"/>
  <c r="G38" i="28"/>
  <c r="H37" i="28"/>
  <c r="G37" i="28"/>
  <c r="H36" i="28"/>
  <c r="G36" i="28"/>
  <c r="H35" i="28"/>
  <c r="G35" i="28"/>
  <c r="H34" i="28"/>
  <c r="G34" i="28"/>
  <c r="H33" i="28"/>
  <c r="G33" i="28"/>
  <c r="H32" i="28"/>
  <c r="G32" i="28"/>
  <c r="H31" i="28"/>
  <c r="G31" i="28"/>
  <c r="H30" i="28"/>
  <c r="G30" i="28"/>
  <c r="H29" i="28"/>
  <c r="G29" i="28"/>
  <c r="H28" i="28"/>
  <c r="G28" i="28"/>
  <c r="H27" i="28"/>
  <c r="G27" i="28"/>
  <c r="H26" i="28"/>
  <c r="G26" i="28"/>
  <c r="H25" i="28"/>
  <c r="G25" i="28"/>
  <c r="H24" i="28"/>
  <c r="G24" i="28"/>
  <c r="H23" i="28"/>
  <c r="G23" i="28"/>
  <c r="H22" i="28"/>
  <c r="G22" i="28"/>
  <c r="H21" i="28"/>
  <c r="G21" i="28"/>
  <c r="H20" i="28"/>
  <c r="G20" i="28"/>
  <c r="H19" i="28"/>
  <c r="G19" i="28"/>
  <c r="H18" i="28"/>
  <c r="G18" i="28"/>
  <c r="H17" i="28"/>
  <c r="G17" i="28"/>
  <c r="H16" i="28"/>
  <c r="G16" i="28"/>
  <c r="H15" i="28"/>
  <c r="G15" i="28"/>
  <c r="H14" i="28"/>
  <c r="G14" i="28"/>
  <c r="H13" i="28"/>
  <c r="G13" i="28"/>
  <c r="H12" i="28"/>
  <c r="G12" i="28"/>
  <c r="H11" i="28"/>
  <c r="G11" i="28"/>
  <c r="H10" i="28"/>
  <c r="G10" i="28"/>
  <c r="C7" i="28"/>
  <c r="J43" i="27"/>
  <c r="I43" i="27"/>
  <c r="F43" i="27"/>
  <c r="H43" i="27" s="1"/>
  <c r="E43" i="27"/>
  <c r="D43" i="27"/>
  <c r="C43" i="27"/>
  <c r="H42" i="27"/>
  <c r="G42" i="27"/>
  <c r="H41" i="27"/>
  <c r="G41" i="27"/>
  <c r="H40" i="27"/>
  <c r="G40" i="27"/>
  <c r="H39" i="27"/>
  <c r="G39" i="27"/>
  <c r="H38" i="27"/>
  <c r="G38" i="27"/>
  <c r="H37" i="27"/>
  <c r="G37" i="27"/>
  <c r="H36" i="27"/>
  <c r="G36" i="27"/>
  <c r="H35" i="27"/>
  <c r="G35" i="27"/>
  <c r="H34" i="27"/>
  <c r="G34" i="27"/>
  <c r="H33" i="27"/>
  <c r="G33" i="27"/>
  <c r="H32" i="27"/>
  <c r="G32" i="27"/>
  <c r="H31" i="27"/>
  <c r="G31" i="27"/>
  <c r="H30" i="27"/>
  <c r="G30" i="27"/>
  <c r="H29" i="27"/>
  <c r="G29" i="27"/>
  <c r="H28" i="27"/>
  <c r="G28" i="27"/>
  <c r="H27" i="27"/>
  <c r="G27" i="27"/>
  <c r="H26" i="27"/>
  <c r="G26" i="27"/>
  <c r="H25" i="27"/>
  <c r="G25" i="27"/>
  <c r="H24" i="27"/>
  <c r="G24" i="27"/>
  <c r="H23" i="27"/>
  <c r="G23" i="27"/>
  <c r="H22" i="27"/>
  <c r="G22" i="27"/>
  <c r="H21" i="27"/>
  <c r="G21" i="27"/>
  <c r="H20" i="27"/>
  <c r="G20" i="27"/>
  <c r="H19" i="27"/>
  <c r="G19" i="27"/>
  <c r="H18" i="27"/>
  <c r="G18" i="27"/>
  <c r="H17" i="27"/>
  <c r="G17" i="27"/>
  <c r="H16" i="27"/>
  <c r="G16" i="27"/>
  <c r="H15" i="27"/>
  <c r="G15" i="27"/>
  <c r="H14" i="27"/>
  <c r="G14" i="27"/>
  <c r="H13" i="27"/>
  <c r="G13" i="27"/>
  <c r="H12" i="27"/>
  <c r="G12" i="27"/>
  <c r="H11" i="27"/>
  <c r="G11" i="27"/>
  <c r="H10" i="27"/>
  <c r="G10" i="27"/>
  <c r="C7" i="27"/>
  <c r="J43" i="31"/>
  <c r="I43" i="31"/>
  <c r="F43" i="31"/>
  <c r="E43" i="31"/>
  <c r="G43" i="31" s="1"/>
  <c r="D43" i="31"/>
  <c r="C43" i="31"/>
  <c r="H42" i="31"/>
  <c r="G42" i="31"/>
  <c r="H41" i="31"/>
  <c r="G41" i="31"/>
  <c r="H40" i="31"/>
  <c r="G40" i="31"/>
  <c r="H39" i="31"/>
  <c r="G39" i="31"/>
  <c r="H38" i="31"/>
  <c r="G38" i="31"/>
  <c r="H37" i="31"/>
  <c r="G37" i="31"/>
  <c r="H36" i="31"/>
  <c r="G36" i="31"/>
  <c r="H35" i="31"/>
  <c r="G35" i="31"/>
  <c r="H34" i="31"/>
  <c r="G34" i="31"/>
  <c r="H32" i="31"/>
  <c r="G32" i="31"/>
  <c r="H30" i="31"/>
  <c r="G30" i="31"/>
  <c r="H29" i="31"/>
  <c r="G29" i="31"/>
  <c r="H28" i="31"/>
  <c r="G28" i="31"/>
  <c r="H27" i="31"/>
  <c r="G27" i="31"/>
  <c r="H25" i="31"/>
  <c r="G25" i="31"/>
  <c r="H24" i="31"/>
  <c r="G24" i="31"/>
  <c r="H22" i="31"/>
  <c r="G22" i="31"/>
  <c r="H21" i="31"/>
  <c r="G21" i="31"/>
  <c r="H20" i="31"/>
  <c r="G20" i="31"/>
  <c r="H18" i="31"/>
  <c r="G18" i="31"/>
  <c r="H17" i="31"/>
  <c r="G17" i="31"/>
  <c r="H16" i="31"/>
  <c r="G16" i="31"/>
  <c r="H14" i="31"/>
  <c r="G14" i="31"/>
  <c r="H13" i="31"/>
  <c r="G13" i="31"/>
  <c r="H12" i="31"/>
  <c r="G12" i="31"/>
  <c r="H11" i="31"/>
  <c r="G11" i="31"/>
  <c r="H10" i="31"/>
  <c r="G10" i="31"/>
  <c r="C7" i="31"/>
  <c r="J43" i="11"/>
  <c r="I43" i="11"/>
  <c r="F43" i="11"/>
  <c r="E43" i="11"/>
  <c r="D43" i="11"/>
  <c r="C43" i="11"/>
  <c r="H42" i="11"/>
  <c r="G42" i="11"/>
  <c r="H41" i="11"/>
  <c r="G41" i="11"/>
  <c r="H40" i="11"/>
  <c r="G40" i="11"/>
  <c r="H39" i="11"/>
  <c r="G39" i="11"/>
  <c r="H38" i="11"/>
  <c r="G38" i="11"/>
  <c r="H37" i="11"/>
  <c r="G37" i="11"/>
  <c r="H36" i="11"/>
  <c r="G36" i="11"/>
  <c r="H35" i="11"/>
  <c r="G35" i="11"/>
  <c r="H34" i="11"/>
  <c r="G34" i="11"/>
  <c r="H33" i="11"/>
  <c r="G33" i="11"/>
  <c r="H32" i="11"/>
  <c r="G32" i="11"/>
  <c r="H31" i="11"/>
  <c r="G31" i="11"/>
  <c r="H30" i="11"/>
  <c r="G30" i="11"/>
  <c r="H29" i="11"/>
  <c r="G29" i="11"/>
  <c r="H28" i="11"/>
  <c r="G28" i="11"/>
  <c r="H27" i="11"/>
  <c r="G27" i="11"/>
  <c r="H26" i="11"/>
  <c r="G26" i="11"/>
  <c r="H25" i="11"/>
  <c r="G25" i="11"/>
  <c r="H24" i="11"/>
  <c r="G24" i="11"/>
  <c r="H23" i="11"/>
  <c r="G23" i="11"/>
  <c r="H22" i="11"/>
  <c r="G22" i="11"/>
  <c r="H21" i="11"/>
  <c r="G21" i="11"/>
  <c r="H20" i="11"/>
  <c r="G20" i="11"/>
  <c r="H19" i="11"/>
  <c r="G19" i="11"/>
  <c r="H18" i="11"/>
  <c r="G18" i="11"/>
  <c r="H17" i="11"/>
  <c r="G17" i="11"/>
  <c r="H16" i="11"/>
  <c r="G16" i="11"/>
  <c r="H15" i="11"/>
  <c r="G15" i="11"/>
  <c r="H14" i="11"/>
  <c r="G14" i="11"/>
  <c r="H13" i="11"/>
  <c r="G13" i="11"/>
  <c r="H12" i="11"/>
  <c r="G12" i="11"/>
  <c r="H11" i="11"/>
  <c r="G11" i="11"/>
  <c r="H10" i="11"/>
  <c r="G10" i="11"/>
  <c r="C7" i="11"/>
  <c r="J43" i="10"/>
  <c r="I43" i="10"/>
  <c r="F43" i="10"/>
  <c r="E43" i="10"/>
  <c r="D43" i="10"/>
  <c r="C43" i="10"/>
  <c r="H42" i="10"/>
  <c r="G42" i="10"/>
  <c r="H41" i="10"/>
  <c r="G41" i="10"/>
  <c r="H40" i="10"/>
  <c r="G40" i="10"/>
  <c r="H39" i="10"/>
  <c r="G39" i="10"/>
  <c r="H38" i="10"/>
  <c r="G38" i="10"/>
  <c r="H37" i="10"/>
  <c r="G37" i="10"/>
  <c r="H36" i="10"/>
  <c r="G36" i="10"/>
  <c r="H35" i="10"/>
  <c r="G35" i="10"/>
  <c r="H34" i="10"/>
  <c r="G34" i="10"/>
  <c r="H33" i="10"/>
  <c r="G33" i="10"/>
  <c r="H32" i="10"/>
  <c r="G32" i="10"/>
  <c r="H31" i="10"/>
  <c r="G31" i="10"/>
  <c r="H30" i="10"/>
  <c r="G30" i="10"/>
  <c r="H29" i="10"/>
  <c r="G29" i="10"/>
  <c r="H28" i="10"/>
  <c r="G28" i="10"/>
  <c r="H27" i="10"/>
  <c r="G27" i="10"/>
  <c r="H26" i="10"/>
  <c r="G26" i="10"/>
  <c r="H25" i="10"/>
  <c r="G25" i="10"/>
  <c r="H24" i="10"/>
  <c r="G24" i="10"/>
  <c r="H23" i="10"/>
  <c r="G23" i="10"/>
  <c r="H22" i="10"/>
  <c r="G22" i="10"/>
  <c r="H21" i="10"/>
  <c r="G21" i="10"/>
  <c r="H20" i="10"/>
  <c r="G20" i="10"/>
  <c r="H19" i="10"/>
  <c r="G19" i="10"/>
  <c r="H18" i="10"/>
  <c r="G18" i="10"/>
  <c r="H17" i="10"/>
  <c r="G17" i="10"/>
  <c r="H16" i="10"/>
  <c r="G16" i="10"/>
  <c r="H15" i="10"/>
  <c r="G15" i="10"/>
  <c r="H14" i="10"/>
  <c r="G14" i="10"/>
  <c r="H13" i="10"/>
  <c r="G13" i="10"/>
  <c r="H12" i="10"/>
  <c r="G12" i="10"/>
  <c r="H11" i="10"/>
  <c r="G11" i="10"/>
  <c r="H10" i="10"/>
  <c r="G10" i="10"/>
  <c r="C7" i="10"/>
  <c r="A3" i="10"/>
  <c r="J43" i="9"/>
  <c r="I43" i="9"/>
  <c r="F43" i="9"/>
  <c r="E43" i="9"/>
  <c r="D43" i="9"/>
  <c r="C43" i="9"/>
  <c r="H42" i="9"/>
  <c r="G42" i="9"/>
  <c r="H41" i="9"/>
  <c r="G41" i="9"/>
  <c r="H40" i="9"/>
  <c r="G40" i="9"/>
  <c r="H39" i="9"/>
  <c r="G39" i="9"/>
  <c r="H38" i="9"/>
  <c r="G38" i="9"/>
  <c r="H37" i="9"/>
  <c r="G37" i="9"/>
  <c r="H36" i="9"/>
  <c r="G36" i="9"/>
  <c r="H35" i="9"/>
  <c r="G35" i="9"/>
  <c r="H34" i="9"/>
  <c r="G34" i="9"/>
  <c r="H33" i="9"/>
  <c r="G33" i="9"/>
  <c r="H32" i="9"/>
  <c r="G32" i="9"/>
  <c r="H31" i="9"/>
  <c r="G31" i="9"/>
  <c r="H30" i="9"/>
  <c r="G30" i="9"/>
  <c r="H29" i="9"/>
  <c r="G29" i="9"/>
  <c r="H28" i="9"/>
  <c r="G28" i="9"/>
  <c r="H27" i="9"/>
  <c r="G27" i="9"/>
  <c r="H26" i="9"/>
  <c r="G26" i="9"/>
  <c r="H25" i="9"/>
  <c r="G25" i="9"/>
  <c r="H24" i="9"/>
  <c r="G24" i="9"/>
  <c r="H23" i="9"/>
  <c r="G23" i="9"/>
  <c r="H22" i="9"/>
  <c r="G22" i="9"/>
  <c r="H21" i="9"/>
  <c r="G21" i="9"/>
  <c r="H20" i="9"/>
  <c r="G20" i="9"/>
  <c r="H19" i="9"/>
  <c r="G19" i="9"/>
  <c r="H18" i="9"/>
  <c r="G18" i="9"/>
  <c r="H17" i="9"/>
  <c r="G17" i="9"/>
  <c r="H16" i="9"/>
  <c r="G16" i="9"/>
  <c r="H15" i="9"/>
  <c r="G15" i="9"/>
  <c r="H14" i="9"/>
  <c r="G14" i="9"/>
  <c r="H13" i="9"/>
  <c r="G13" i="9"/>
  <c r="H12" i="9"/>
  <c r="G12" i="9"/>
  <c r="H11" i="9"/>
  <c r="G11" i="9"/>
  <c r="H10" i="9"/>
  <c r="G10" i="9"/>
  <c r="H43" i="29" l="1"/>
  <c r="G43" i="21"/>
  <c r="G43" i="20"/>
  <c r="H43" i="20"/>
  <c r="H43" i="31"/>
  <c r="G43" i="11"/>
  <c r="H43" i="11"/>
  <c r="H43" i="10"/>
  <c r="G43" i="10"/>
  <c r="G43" i="9"/>
  <c r="H43" i="9"/>
  <c r="G43" i="27"/>
  <c r="G43" i="29"/>
  <c r="G43" i="15"/>
  <c r="G43" i="19"/>
  <c r="L43" i="22"/>
  <c r="G43" i="25"/>
  <c r="L43" i="26"/>
</calcChain>
</file>

<file path=xl/sharedStrings.xml><?xml version="1.0" encoding="utf-8"?>
<sst xmlns="http://schemas.openxmlformats.org/spreadsheetml/2006/main" count="1265" uniqueCount="97">
  <si>
    <t>Annexure - 5</t>
  </si>
  <si>
    <t>DISTRICTWISE STATEMENT SHOWING TARGET, DISBURSEMENT &amp; OUTSTANDING UNDER</t>
  </si>
  <si>
    <t xml:space="preserve">ANNUAL CREDIT PLAN (ACP)FOR THE QUARTER ENDED   DEC. 2020 -  PRIORITY SECTOR   </t>
  </si>
  <si>
    <t xml:space="preserve">TOTAL PRIORITY SECTOR     </t>
  </si>
  <si>
    <t>Amt. in lakhs</t>
  </si>
  <si>
    <t>For Verification</t>
  </si>
  <si>
    <t>No.</t>
  </si>
  <si>
    <t>District</t>
  </si>
  <si>
    <t>Target 2020 - 21</t>
  </si>
  <si>
    <t>Disbursement upto end of current quarter</t>
  </si>
  <si>
    <t>% Achievement</t>
  </si>
  <si>
    <t>Outstanding upto end of current quarter</t>
  </si>
  <si>
    <t>% Disbursement of Outstanding</t>
  </si>
  <si>
    <t>A/c</t>
  </si>
  <si>
    <t>Amt.</t>
  </si>
  <si>
    <t>AHMEDABAD</t>
  </si>
  <si>
    <t>AMRELI</t>
  </si>
  <si>
    <t>ANAND</t>
  </si>
  <si>
    <t>ARAVALI</t>
  </si>
  <si>
    <t>BANASKANTHA</t>
  </si>
  <si>
    <t>BHARUCH</t>
  </si>
  <si>
    <t>BHAVNAGAR</t>
  </si>
  <si>
    <t>BOTAD</t>
  </si>
  <si>
    <t>CHOTAUDEPUR</t>
  </si>
  <si>
    <t>DAHOD</t>
  </si>
  <si>
    <t>DANG</t>
  </si>
  <si>
    <t>DEVBHUMIDWARKA</t>
  </si>
  <si>
    <t>GANDHINAGAR</t>
  </si>
  <si>
    <t>GIRSOMNATH</t>
  </si>
  <si>
    <t>JAMNAGAR</t>
  </si>
  <si>
    <t>JUNAGADH</t>
  </si>
  <si>
    <t>KHEDA</t>
  </si>
  <si>
    <t>KUTCH</t>
  </si>
  <si>
    <t>MAHISAGAR</t>
  </si>
  <si>
    <t>MEHSANA</t>
  </si>
  <si>
    <t>MORBI</t>
  </si>
  <si>
    <t>NARAMADA</t>
  </si>
  <si>
    <t>NAVSARI</t>
  </si>
  <si>
    <t>PANCHMAHAL</t>
  </si>
  <si>
    <t>PATAN</t>
  </si>
  <si>
    <t>PORBANDAR</t>
  </si>
  <si>
    <t>RAJKOT</t>
  </si>
  <si>
    <t>SABARKANTHA</t>
  </si>
  <si>
    <t>SURAT</t>
  </si>
  <si>
    <t>SURENDRANAGAR</t>
  </si>
  <si>
    <t>TAPI</t>
  </si>
  <si>
    <t>VADODARA</t>
  </si>
  <si>
    <t>VALSAD</t>
  </si>
  <si>
    <t>SUB TOTAL</t>
  </si>
  <si>
    <t>SOURCES: Banks</t>
  </si>
  <si>
    <t>Annexure - 5A</t>
  </si>
  <si>
    <t xml:space="preserve">ANNUAL CREDIT PLAN (ACP)FOR THE QUARTER ENDED    DEC. 2020 -  PRIORITY SECTOR   </t>
  </si>
  <si>
    <t xml:space="preserve">FARM CREDIT - CROP LOAN     </t>
  </si>
  <si>
    <t>Annexure - 5B</t>
  </si>
  <si>
    <t xml:space="preserve">DISTRICTWISE STATEMENT SHOWING TARGET, DISBURSEMENT &amp; OUTSTANDING UNDER </t>
  </si>
  <si>
    <t xml:space="preserve">ANNUAL CREDIT PLAN (ACP) FOR THE QUARTER ENDED    DEC. 2020 -  PRIORITY SECTOR   </t>
  </si>
  <si>
    <t xml:space="preserve">FARM CREDIT - TERM LOAN       </t>
  </si>
  <si>
    <t>Annexure - 5C</t>
  </si>
  <si>
    <t xml:space="preserve">Agri. Infrastructure  &amp; Ancillary      </t>
  </si>
  <si>
    <t>Annexure - 5D</t>
  </si>
  <si>
    <t>Total Agriculture</t>
  </si>
  <si>
    <t>Annexure - 5E</t>
  </si>
  <si>
    <t xml:space="preserve">DISTRICTWISE  STATEMENT SHOWING TARGET, DISBURSEMENT &amp; OUTSTANDING UNDER </t>
  </si>
  <si>
    <t>Total MSME</t>
  </si>
  <si>
    <t>Annexure - 5F</t>
  </si>
  <si>
    <t>Education (PS)</t>
  </si>
  <si>
    <t>Annexure - 5G</t>
  </si>
  <si>
    <t>Housing (PS)</t>
  </si>
  <si>
    <t>Annexure - 5H</t>
  </si>
  <si>
    <t>Total Other PS (Social + Renew. Energy + others)</t>
  </si>
  <si>
    <t xml:space="preserve">      ANNEXURE-</t>
  </si>
  <si>
    <t xml:space="preserve">                 DISTRICTWISE STATEMENT SHOWING TARGET, DISBURSEMENT &amp; OUTSTANDING UNDER                    </t>
  </si>
  <si>
    <t xml:space="preserve">Agri. Infrastructure        </t>
  </si>
  <si>
    <t>Sr. No.</t>
  </si>
  <si>
    <t>Outstanding  upto end of current quarter</t>
  </si>
  <si>
    <t xml:space="preserve">DISTRICTWISE STATEMENT SHOWING TARGET, DISBURSEMENT &amp; OUTSTANDING UNDER                    </t>
  </si>
  <si>
    <t xml:space="preserve">Ancillary Activities            </t>
  </si>
  <si>
    <t xml:space="preserve">                   DISTRICTWISE STATEMENT SHOWING TARGET, DISBURSEMENT &amp; OUTSTANDING UNDER                    </t>
  </si>
  <si>
    <t xml:space="preserve">Micro Enterprises            </t>
  </si>
  <si>
    <t xml:space="preserve">                     DISTRICTWISE STATEMENT SHOWING TARGET, DISBURSEMENT &amp; OUTSTANDING UNDER                    </t>
  </si>
  <si>
    <t xml:space="preserve">Small Enterprises          </t>
  </si>
  <si>
    <t xml:space="preserve">Medium Enterprises      </t>
  </si>
  <si>
    <t xml:space="preserve">Khadi and Village Industries  </t>
  </si>
  <si>
    <t xml:space="preserve">Others under MSMEs    </t>
  </si>
  <si>
    <t xml:space="preserve">              DISTRICTWISE STATEMENT SHOWING TARGET, DISBURSEMENT &amp; OUTSTANDING UNDER                    </t>
  </si>
  <si>
    <t xml:space="preserve">ANNUAL CREDIT PLAN (ACP) FOR THE QUARTER ENDED   DEC. 2020 -  PRIORITY SECTOR   </t>
  </si>
  <si>
    <t xml:space="preserve">Export Credit   </t>
  </si>
  <si>
    <t xml:space="preserve">            DISTRICTWISE STATEMENT SHOWING TARGET, DISBURSEMENT &amp; OUTSTANDING UNDER                    </t>
  </si>
  <si>
    <t xml:space="preserve">Social Infrastructure     </t>
  </si>
  <si>
    <t xml:space="preserve">Renewable Energy      </t>
  </si>
  <si>
    <t xml:space="preserve">               DISTRICTWISE STATEMENT SHOWING TARGET, DISBURSEMENT &amp; OUTSTANDING UNDER                    </t>
  </si>
  <si>
    <t xml:space="preserve">Other Priority     </t>
  </si>
  <si>
    <t xml:space="preserve"> DISTRICTWISE STATEMENT SHOWING TARGET, DISBURSEMENT &amp; OUTSTANDING UNDER                    </t>
  </si>
  <si>
    <t>Loans to weaker sections under Priority Sector</t>
  </si>
  <si>
    <t xml:space="preserve">       DISTRICTWISE STATEMENT SHOWING TARGET, DISBURSEMENT &amp; OUTSTANDING UNDER                    </t>
  </si>
  <si>
    <t>Agri. Term Loan (Farm TL + Agri. Infra + Ancillary)</t>
  </si>
  <si>
    <t xml:space="preserve">      ANNEXURE-5C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</si>
</sst>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scheme val="minor"/>
    </font>
    <font>
      <b/>
      <sz val="18"/>
      <color theme="1"/>
      <name val="Arial Black"/>
      <family val="2"/>
    </font>
    <font>
      <sz val="12"/>
      <color theme="1"/>
      <name val="Arial Black"/>
      <family val="2"/>
    </font>
    <font>
      <sz val="12"/>
      <name val="Arial Black"/>
      <family val="2"/>
    </font>
    <font>
      <b/>
      <sz val="12"/>
      <name val="Arial Black"/>
      <family val="2"/>
    </font>
    <font>
      <sz val="12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1"/>
      <name val="Arial Black"/>
      <family val="2"/>
    </font>
    <font>
      <sz val="11"/>
      <color theme="1"/>
      <name val="Arial Black"/>
      <family val="2"/>
    </font>
    <font>
      <sz val="11"/>
      <color theme="1"/>
      <name val="Arial"/>
      <family val="2"/>
    </font>
    <font>
      <sz val="12"/>
      <color theme="1"/>
      <name val="Arial"/>
      <family val="2"/>
    </font>
    <font>
      <b/>
      <sz val="12"/>
      <color rgb="FFFF0000"/>
      <name val="Arial"/>
      <family val="2"/>
    </font>
    <font>
      <b/>
      <sz val="11"/>
      <color rgb="FFFF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 Black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6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7" fillId="0" borderId="2" xfId="0" applyFont="1" applyBorder="1"/>
    <xf numFmtId="0" fontId="0" fillId="0" borderId="0" xfId="0"/>
    <xf numFmtId="0" fontId="5" fillId="0" borderId="0" xfId="0" applyFont="1"/>
    <xf numFmtId="0" fontId="7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14" fillId="0" borderId="0" xfId="0" applyFont="1"/>
    <xf numFmtId="0" fontId="14" fillId="0" borderId="6" xfId="0" applyFont="1" applyBorder="1"/>
    <xf numFmtId="2" fontId="14" fillId="0" borderId="6" xfId="0" applyNumberFormat="1" applyFont="1" applyBorder="1"/>
    <xf numFmtId="1" fontId="14" fillId="0" borderId="6" xfId="0" applyNumberFormat="1" applyFont="1" applyBorder="1"/>
    <xf numFmtId="0" fontId="14" fillId="0" borderId="6" xfId="0" applyFont="1" applyBorder="1" applyAlignment="1">
      <alignment horizontal="center"/>
    </xf>
    <xf numFmtId="0" fontId="14" fillId="0" borderId="6" xfId="0" applyFont="1" applyBorder="1"/>
    <xf numFmtId="0" fontId="6" fillId="0" borderId="2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5" fillId="0" borderId="6" xfId="0" applyFont="1" applyBorder="1" applyAlignment="1">
      <alignment horizontal="center"/>
    </xf>
    <xf numFmtId="0" fontId="15" fillId="0" borderId="6" xfId="0" applyFont="1" applyBorder="1"/>
    <xf numFmtId="1" fontId="15" fillId="0" borderId="6" xfId="0" applyNumberFormat="1" applyFont="1" applyBorder="1"/>
    <xf numFmtId="2" fontId="15" fillId="0" borderId="6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tabSelected="1" view="pageBreakPreview" zoomScale="90" zoomScaleSheetLayoutView="90" workbookViewId="0">
      <selection activeCell="N11" sqref="N11"/>
    </sheetView>
  </sheetViews>
  <sheetFormatPr defaultRowHeight="15" x14ac:dyDescent="0.25"/>
  <cols>
    <col min="1" max="1" width="6.42578125" customWidth="1"/>
    <col min="2" max="2" width="32.42578125" customWidth="1"/>
    <col min="3" max="3" width="13.140625" customWidth="1"/>
    <col min="4" max="4" width="13.85546875" customWidth="1"/>
    <col min="5" max="5" width="12.28515625" customWidth="1"/>
    <col min="6" max="6" width="15.42578125" customWidth="1"/>
    <col min="7" max="7" width="9.5703125" customWidth="1"/>
    <col min="8" max="8" width="10" customWidth="1"/>
    <col min="9" max="9" width="13.28515625" customWidth="1"/>
    <col min="10" max="10" width="14.42578125" customWidth="1"/>
  </cols>
  <sheetData>
    <row r="1" spans="1:10" ht="27" customHeight="1" x14ac:dyDescent="0.5">
      <c r="A1" s="24" t="s">
        <v>0</v>
      </c>
      <c r="B1" s="24"/>
      <c r="C1" s="24"/>
      <c r="D1" s="24"/>
      <c r="E1" s="24"/>
      <c r="F1" s="24"/>
      <c r="G1" s="24"/>
      <c r="H1" s="24"/>
      <c r="I1" s="24"/>
      <c r="J1" s="24"/>
    </row>
    <row r="3" spans="1:10" ht="19.5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9.5" x14ac:dyDescent="0.25">
      <c r="A4" s="25" t="s">
        <v>2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4"/>
    </row>
    <row r="6" spans="1:10" ht="19.5" x14ac:dyDescent="0.4">
      <c r="A6" s="1" t="s">
        <v>3</v>
      </c>
      <c r="B6" s="3"/>
      <c r="D6" s="4"/>
      <c r="E6" s="4"/>
      <c r="F6" s="4"/>
      <c r="G6" s="4"/>
      <c r="H6" s="4"/>
      <c r="I6" s="6" t="s">
        <v>4</v>
      </c>
      <c r="J6" s="4"/>
    </row>
    <row r="7" spans="1:10" ht="17.25" customHeight="1" x14ac:dyDescent="0.25">
      <c r="A7" s="32" t="s">
        <v>6</v>
      </c>
      <c r="B7" s="29" t="s">
        <v>7</v>
      </c>
      <c r="C7" s="20" t="s">
        <v>8</v>
      </c>
      <c r="D7" s="21"/>
      <c r="E7" s="22" t="s">
        <v>9</v>
      </c>
      <c r="F7" s="23"/>
      <c r="G7" s="26" t="s">
        <v>10</v>
      </c>
      <c r="H7" s="27"/>
      <c r="I7" s="22" t="s">
        <v>11</v>
      </c>
      <c r="J7" s="28"/>
    </row>
    <row r="8" spans="1:10" ht="24" customHeight="1" x14ac:dyDescent="0.25">
      <c r="A8" s="33"/>
      <c r="B8" s="30"/>
      <c r="C8" s="21"/>
      <c r="D8" s="21"/>
      <c r="E8" s="23"/>
      <c r="F8" s="23"/>
      <c r="G8" s="27"/>
      <c r="H8" s="27"/>
      <c r="I8" s="23"/>
      <c r="J8" s="23"/>
    </row>
    <row r="9" spans="1:10" ht="15.75" x14ac:dyDescent="0.25">
      <c r="A9" s="34"/>
      <c r="B9" s="31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</row>
    <row r="10" spans="1:10" s="14" customFormat="1" x14ac:dyDescent="0.25">
      <c r="A10" s="15">
        <v>1</v>
      </c>
      <c r="B10" s="15" t="s">
        <v>15</v>
      </c>
      <c r="C10" s="17">
        <v>522737</v>
      </c>
      <c r="D10" s="17">
        <v>4279832.3</v>
      </c>
      <c r="E10" s="17">
        <v>332991</v>
      </c>
      <c r="F10" s="17">
        <v>2921803.81</v>
      </c>
      <c r="G10" s="16">
        <f t="shared" ref="G10:G43" si="0">ROUND((E10/C10)*100,2)</f>
        <v>63.7</v>
      </c>
      <c r="H10" s="16">
        <f t="shared" ref="H10:H43" si="1">ROUND((F10/D10)*100,2)</f>
        <v>68.27</v>
      </c>
      <c r="I10" s="17">
        <v>795570</v>
      </c>
      <c r="J10" s="17">
        <v>7210862.5736400001</v>
      </c>
    </row>
    <row r="11" spans="1:10" s="14" customFormat="1" x14ac:dyDescent="0.25">
      <c r="A11" s="15">
        <v>2</v>
      </c>
      <c r="B11" s="15" t="s">
        <v>16</v>
      </c>
      <c r="C11" s="17">
        <v>232944</v>
      </c>
      <c r="D11" s="17">
        <v>514722</v>
      </c>
      <c r="E11" s="17">
        <v>225521</v>
      </c>
      <c r="F11" s="17">
        <v>438677.61</v>
      </c>
      <c r="G11" s="16">
        <f t="shared" si="0"/>
        <v>96.81</v>
      </c>
      <c r="H11" s="16">
        <f t="shared" si="1"/>
        <v>85.23</v>
      </c>
      <c r="I11" s="17">
        <v>239567</v>
      </c>
      <c r="J11" s="17">
        <v>501201.85</v>
      </c>
    </row>
    <row r="12" spans="1:10" s="14" customFormat="1" x14ac:dyDescent="0.25">
      <c r="A12" s="15">
        <v>3</v>
      </c>
      <c r="B12" s="15" t="s">
        <v>17</v>
      </c>
      <c r="C12" s="17">
        <v>130483</v>
      </c>
      <c r="D12" s="17">
        <v>457540.43</v>
      </c>
      <c r="E12" s="17">
        <v>110517</v>
      </c>
      <c r="F12" s="17">
        <v>304345.93</v>
      </c>
      <c r="G12" s="16">
        <f t="shared" si="0"/>
        <v>84.7</v>
      </c>
      <c r="H12" s="16">
        <f t="shared" si="1"/>
        <v>66.52</v>
      </c>
      <c r="I12" s="17">
        <v>309502</v>
      </c>
      <c r="J12" s="17">
        <v>590425.06000000006</v>
      </c>
    </row>
    <row r="13" spans="1:10" s="14" customFormat="1" x14ac:dyDescent="0.25">
      <c r="A13" s="15">
        <v>4</v>
      </c>
      <c r="B13" s="15" t="s">
        <v>18</v>
      </c>
      <c r="C13" s="17">
        <v>181238</v>
      </c>
      <c r="D13" s="17">
        <v>266335.92</v>
      </c>
      <c r="E13" s="17">
        <v>78480</v>
      </c>
      <c r="F13" s="17">
        <v>163946.37</v>
      </c>
      <c r="G13" s="16">
        <f t="shared" si="0"/>
        <v>43.3</v>
      </c>
      <c r="H13" s="16">
        <f t="shared" si="1"/>
        <v>61.56</v>
      </c>
      <c r="I13" s="17">
        <v>188579</v>
      </c>
      <c r="J13" s="17">
        <v>271247.25842000003</v>
      </c>
    </row>
    <row r="14" spans="1:10" s="14" customFormat="1" x14ac:dyDescent="0.25">
      <c r="A14" s="15">
        <v>5</v>
      </c>
      <c r="B14" s="15" t="s">
        <v>19</v>
      </c>
      <c r="C14" s="17">
        <v>353089</v>
      </c>
      <c r="D14" s="17">
        <v>963252</v>
      </c>
      <c r="E14" s="17">
        <v>237595</v>
      </c>
      <c r="F14" s="17">
        <v>496668.19</v>
      </c>
      <c r="G14" s="16">
        <f t="shared" si="0"/>
        <v>67.290000000000006</v>
      </c>
      <c r="H14" s="16">
        <f t="shared" si="1"/>
        <v>51.56</v>
      </c>
      <c r="I14" s="17">
        <v>333474</v>
      </c>
      <c r="J14" s="17">
        <v>862942.17859599995</v>
      </c>
    </row>
    <row r="15" spans="1:10" s="14" customFormat="1" x14ac:dyDescent="0.25">
      <c r="A15" s="15">
        <v>6</v>
      </c>
      <c r="B15" s="15" t="s">
        <v>20</v>
      </c>
      <c r="C15" s="17">
        <v>110476</v>
      </c>
      <c r="D15" s="17">
        <v>399737</v>
      </c>
      <c r="E15" s="17">
        <v>92674</v>
      </c>
      <c r="F15" s="17">
        <v>268370.14</v>
      </c>
      <c r="G15" s="16">
        <f t="shared" si="0"/>
        <v>83.89</v>
      </c>
      <c r="H15" s="16">
        <f t="shared" si="1"/>
        <v>67.14</v>
      </c>
      <c r="I15" s="17">
        <v>214903</v>
      </c>
      <c r="J15" s="17">
        <v>675450.85266790004</v>
      </c>
    </row>
    <row r="16" spans="1:10" s="14" customFormat="1" x14ac:dyDescent="0.25">
      <c r="A16" s="15">
        <v>7</v>
      </c>
      <c r="B16" s="15" t="s">
        <v>21</v>
      </c>
      <c r="C16" s="17">
        <v>239090</v>
      </c>
      <c r="D16" s="17">
        <v>870000</v>
      </c>
      <c r="E16" s="17">
        <v>164114</v>
      </c>
      <c r="F16" s="17">
        <v>790856.19</v>
      </c>
      <c r="G16" s="16">
        <f t="shared" si="0"/>
        <v>68.64</v>
      </c>
      <c r="H16" s="16">
        <f t="shared" si="1"/>
        <v>90.9</v>
      </c>
      <c r="I16" s="17">
        <v>254252</v>
      </c>
      <c r="J16" s="17">
        <v>728843.82233360002</v>
      </c>
    </row>
    <row r="17" spans="1:10" s="14" customFormat="1" x14ac:dyDescent="0.25">
      <c r="A17" s="15">
        <v>8</v>
      </c>
      <c r="B17" s="15" t="s">
        <v>22</v>
      </c>
      <c r="C17" s="17">
        <v>197888</v>
      </c>
      <c r="D17" s="17">
        <v>326432.40000000002</v>
      </c>
      <c r="E17" s="17">
        <v>81913</v>
      </c>
      <c r="F17" s="17">
        <v>168453.41</v>
      </c>
      <c r="G17" s="16">
        <f t="shared" si="0"/>
        <v>41.39</v>
      </c>
      <c r="H17" s="16">
        <f t="shared" si="1"/>
        <v>51.6</v>
      </c>
      <c r="I17" s="17">
        <v>94616</v>
      </c>
      <c r="J17" s="17">
        <v>189693.97</v>
      </c>
    </row>
    <row r="18" spans="1:10" s="14" customFormat="1" x14ac:dyDescent="0.25">
      <c r="A18" s="15">
        <v>9</v>
      </c>
      <c r="B18" s="15" t="s">
        <v>23</v>
      </c>
      <c r="C18" s="17">
        <v>43389</v>
      </c>
      <c r="D18" s="17">
        <v>147625.62</v>
      </c>
      <c r="E18" s="17">
        <v>38116</v>
      </c>
      <c r="F18" s="17">
        <v>65800.460000000006</v>
      </c>
      <c r="G18" s="16">
        <f t="shared" si="0"/>
        <v>87.85</v>
      </c>
      <c r="H18" s="16">
        <f t="shared" si="1"/>
        <v>44.57</v>
      </c>
      <c r="I18" s="17">
        <v>84867</v>
      </c>
      <c r="J18" s="17">
        <v>125844.83</v>
      </c>
    </row>
    <row r="19" spans="1:10" s="14" customFormat="1" x14ac:dyDescent="0.25">
      <c r="A19" s="15">
        <v>10</v>
      </c>
      <c r="B19" s="15" t="s">
        <v>24</v>
      </c>
      <c r="C19" s="17">
        <v>92028</v>
      </c>
      <c r="D19" s="17">
        <v>106905</v>
      </c>
      <c r="E19" s="17">
        <v>70374</v>
      </c>
      <c r="F19" s="17">
        <v>72679.28</v>
      </c>
      <c r="G19" s="16">
        <f t="shared" si="0"/>
        <v>76.47</v>
      </c>
      <c r="H19" s="16">
        <f t="shared" si="1"/>
        <v>67.98</v>
      </c>
      <c r="I19" s="17">
        <v>309118</v>
      </c>
      <c r="J19" s="17">
        <v>172633.66</v>
      </c>
    </row>
    <row r="20" spans="1:10" s="14" customFormat="1" x14ac:dyDescent="0.25">
      <c r="A20" s="15">
        <v>11</v>
      </c>
      <c r="B20" s="15" t="s">
        <v>25</v>
      </c>
      <c r="C20" s="17">
        <v>8150</v>
      </c>
      <c r="D20" s="17">
        <v>8060</v>
      </c>
      <c r="E20" s="17">
        <v>1567</v>
      </c>
      <c r="F20" s="17">
        <v>2668.76</v>
      </c>
      <c r="G20" s="16">
        <f t="shared" si="0"/>
        <v>19.23</v>
      </c>
      <c r="H20" s="16">
        <f t="shared" si="1"/>
        <v>33.11</v>
      </c>
      <c r="I20" s="17">
        <v>5372</v>
      </c>
      <c r="J20" s="17">
        <v>5043.24</v>
      </c>
    </row>
    <row r="21" spans="1:10" s="14" customFormat="1" x14ac:dyDescent="0.25">
      <c r="A21" s="15">
        <v>12</v>
      </c>
      <c r="B21" s="15" t="s">
        <v>26</v>
      </c>
      <c r="C21" s="17">
        <v>92265</v>
      </c>
      <c r="D21" s="17">
        <v>145547.03</v>
      </c>
      <c r="E21" s="17">
        <v>99322</v>
      </c>
      <c r="F21" s="17">
        <v>149490.51999999999</v>
      </c>
      <c r="G21" s="16">
        <f t="shared" si="0"/>
        <v>107.65</v>
      </c>
      <c r="H21" s="16">
        <f t="shared" si="1"/>
        <v>102.71</v>
      </c>
      <c r="I21" s="17">
        <v>105426</v>
      </c>
      <c r="J21" s="17">
        <v>195568.3</v>
      </c>
    </row>
    <row r="22" spans="1:10" s="14" customFormat="1" x14ac:dyDescent="0.25">
      <c r="A22" s="15">
        <v>13</v>
      </c>
      <c r="B22" s="15" t="s">
        <v>27</v>
      </c>
      <c r="C22" s="17">
        <v>62935</v>
      </c>
      <c r="D22" s="17">
        <v>414892.81</v>
      </c>
      <c r="E22" s="17">
        <v>86356</v>
      </c>
      <c r="F22" s="17">
        <v>257044.56</v>
      </c>
      <c r="G22" s="16">
        <f t="shared" si="0"/>
        <v>137.21</v>
      </c>
      <c r="H22" s="16">
        <f t="shared" si="1"/>
        <v>61.95</v>
      </c>
      <c r="I22" s="17">
        <v>182497</v>
      </c>
      <c r="J22" s="17">
        <v>660636.90598309995</v>
      </c>
    </row>
    <row r="23" spans="1:10" s="14" customFormat="1" x14ac:dyDescent="0.25">
      <c r="A23" s="15">
        <v>14</v>
      </c>
      <c r="B23" s="15" t="s">
        <v>28</v>
      </c>
      <c r="C23" s="17">
        <v>196187</v>
      </c>
      <c r="D23" s="17">
        <v>295830.87</v>
      </c>
      <c r="E23" s="17">
        <v>93104</v>
      </c>
      <c r="F23" s="17">
        <v>233253.73</v>
      </c>
      <c r="G23" s="16">
        <f t="shared" si="0"/>
        <v>47.46</v>
      </c>
      <c r="H23" s="16">
        <f t="shared" si="1"/>
        <v>78.849999999999994</v>
      </c>
      <c r="I23" s="17">
        <v>104308</v>
      </c>
      <c r="J23" s="17">
        <v>267534.05</v>
      </c>
    </row>
    <row r="24" spans="1:10" s="14" customFormat="1" x14ac:dyDescent="0.25">
      <c r="A24" s="15">
        <v>15</v>
      </c>
      <c r="B24" s="15" t="s">
        <v>29</v>
      </c>
      <c r="C24" s="17">
        <v>164423</v>
      </c>
      <c r="D24" s="17">
        <v>379403.53</v>
      </c>
      <c r="E24" s="17">
        <v>159281</v>
      </c>
      <c r="F24" s="17">
        <v>406222.23</v>
      </c>
      <c r="G24" s="16">
        <f t="shared" si="0"/>
        <v>96.87</v>
      </c>
      <c r="H24" s="16">
        <f t="shared" si="1"/>
        <v>107.07</v>
      </c>
      <c r="I24" s="17">
        <v>214887</v>
      </c>
      <c r="J24" s="17">
        <v>744024.05388270004</v>
      </c>
    </row>
    <row r="25" spans="1:10" s="14" customFormat="1" x14ac:dyDescent="0.25">
      <c r="A25" s="15">
        <v>16</v>
      </c>
      <c r="B25" s="15" t="s">
        <v>30</v>
      </c>
      <c r="C25" s="17">
        <v>272173</v>
      </c>
      <c r="D25" s="17">
        <v>619161.66</v>
      </c>
      <c r="E25" s="17">
        <v>197864</v>
      </c>
      <c r="F25" s="17">
        <v>436307.43</v>
      </c>
      <c r="G25" s="16">
        <f t="shared" si="0"/>
        <v>72.7</v>
      </c>
      <c r="H25" s="16">
        <f t="shared" si="1"/>
        <v>70.47</v>
      </c>
      <c r="I25" s="17">
        <v>202625</v>
      </c>
      <c r="J25" s="17">
        <v>616162.61335730006</v>
      </c>
    </row>
    <row r="26" spans="1:10" s="14" customFormat="1" x14ac:dyDescent="0.25">
      <c r="A26" s="15">
        <v>17</v>
      </c>
      <c r="B26" s="15" t="s">
        <v>31</v>
      </c>
      <c r="C26" s="17">
        <v>141103</v>
      </c>
      <c r="D26" s="17">
        <v>314724.68</v>
      </c>
      <c r="E26" s="17">
        <v>111567</v>
      </c>
      <c r="F26" s="17">
        <v>219142.07</v>
      </c>
      <c r="G26" s="16">
        <f t="shared" si="0"/>
        <v>79.069999999999993</v>
      </c>
      <c r="H26" s="16">
        <f t="shared" si="1"/>
        <v>69.63</v>
      </c>
      <c r="I26" s="17">
        <v>322528</v>
      </c>
      <c r="J26" s="17">
        <v>478616.54349700001</v>
      </c>
    </row>
    <row r="27" spans="1:10" s="14" customFormat="1" x14ac:dyDescent="0.25">
      <c r="A27" s="15">
        <v>18</v>
      </c>
      <c r="B27" s="15" t="s">
        <v>32</v>
      </c>
      <c r="C27" s="17">
        <v>149128</v>
      </c>
      <c r="D27" s="17">
        <v>381150</v>
      </c>
      <c r="E27" s="17">
        <v>112543</v>
      </c>
      <c r="F27" s="17">
        <v>422253.38</v>
      </c>
      <c r="G27" s="16">
        <f t="shared" si="0"/>
        <v>75.47</v>
      </c>
      <c r="H27" s="16">
        <f t="shared" si="1"/>
        <v>110.78</v>
      </c>
      <c r="I27" s="17">
        <v>216706</v>
      </c>
      <c r="J27" s="17">
        <v>1035779.1983755</v>
      </c>
    </row>
    <row r="28" spans="1:10" s="14" customFormat="1" x14ac:dyDescent="0.25">
      <c r="A28" s="15">
        <v>19</v>
      </c>
      <c r="B28" s="15" t="s">
        <v>33</v>
      </c>
      <c r="C28" s="17">
        <v>47688</v>
      </c>
      <c r="D28" s="17">
        <v>66305</v>
      </c>
      <c r="E28" s="17">
        <v>49709</v>
      </c>
      <c r="F28" s="17">
        <v>49014.11</v>
      </c>
      <c r="G28" s="16">
        <f t="shared" si="0"/>
        <v>104.24</v>
      </c>
      <c r="H28" s="16">
        <f t="shared" si="1"/>
        <v>73.92</v>
      </c>
      <c r="I28" s="17">
        <v>152878</v>
      </c>
      <c r="J28" s="17">
        <v>113756.05</v>
      </c>
    </row>
    <row r="29" spans="1:10" s="14" customFormat="1" x14ac:dyDescent="0.25">
      <c r="A29" s="15">
        <v>20</v>
      </c>
      <c r="B29" s="15" t="s">
        <v>34</v>
      </c>
      <c r="C29" s="17">
        <v>419384</v>
      </c>
      <c r="D29" s="17">
        <v>680000</v>
      </c>
      <c r="E29" s="17">
        <v>173247</v>
      </c>
      <c r="F29" s="17">
        <v>571291.25</v>
      </c>
      <c r="G29" s="16">
        <f t="shared" si="0"/>
        <v>41.31</v>
      </c>
      <c r="H29" s="16">
        <f t="shared" si="1"/>
        <v>84.01</v>
      </c>
      <c r="I29" s="17">
        <v>321877</v>
      </c>
      <c r="J29" s="17">
        <v>906366.10538219998</v>
      </c>
    </row>
    <row r="30" spans="1:10" s="14" customFormat="1" x14ac:dyDescent="0.25">
      <c r="A30" s="15">
        <v>21</v>
      </c>
      <c r="B30" s="15" t="s">
        <v>35</v>
      </c>
      <c r="C30" s="17">
        <v>327243</v>
      </c>
      <c r="D30" s="17">
        <v>635260.81999999995</v>
      </c>
      <c r="E30" s="17">
        <v>134301</v>
      </c>
      <c r="F30" s="17">
        <v>534720.78</v>
      </c>
      <c r="G30" s="16">
        <f t="shared" si="0"/>
        <v>41.04</v>
      </c>
      <c r="H30" s="16">
        <f t="shared" si="1"/>
        <v>84.17</v>
      </c>
      <c r="I30" s="17">
        <v>156292</v>
      </c>
      <c r="J30" s="17">
        <v>937497.3</v>
      </c>
    </row>
    <row r="31" spans="1:10" s="14" customFormat="1" x14ac:dyDescent="0.25">
      <c r="A31" s="15">
        <v>22</v>
      </c>
      <c r="B31" s="15" t="s">
        <v>36</v>
      </c>
      <c r="C31" s="17">
        <v>39893</v>
      </c>
      <c r="D31" s="17">
        <v>80197</v>
      </c>
      <c r="E31" s="17">
        <v>23411</v>
      </c>
      <c r="F31" s="17">
        <v>76812.45</v>
      </c>
      <c r="G31" s="16">
        <f t="shared" si="0"/>
        <v>58.68</v>
      </c>
      <c r="H31" s="16">
        <f t="shared" si="1"/>
        <v>95.78</v>
      </c>
      <c r="I31" s="17">
        <v>71792</v>
      </c>
      <c r="J31" s="17">
        <v>90420.24</v>
      </c>
    </row>
    <row r="32" spans="1:10" s="14" customFormat="1" x14ac:dyDescent="0.25">
      <c r="A32" s="15">
        <v>23</v>
      </c>
      <c r="B32" s="15" t="s">
        <v>37</v>
      </c>
      <c r="C32" s="17">
        <v>65520</v>
      </c>
      <c r="D32" s="17">
        <v>189059.77</v>
      </c>
      <c r="E32" s="17">
        <v>72722</v>
      </c>
      <c r="F32" s="17">
        <v>179862.59</v>
      </c>
      <c r="G32" s="16">
        <f t="shared" si="0"/>
        <v>110.99</v>
      </c>
      <c r="H32" s="16">
        <f t="shared" si="1"/>
        <v>95.14</v>
      </c>
      <c r="I32" s="17">
        <v>164585</v>
      </c>
      <c r="J32" s="17">
        <v>375555.41</v>
      </c>
    </row>
    <row r="33" spans="1:10" s="14" customFormat="1" x14ac:dyDescent="0.25">
      <c r="A33" s="15">
        <v>24</v>
      </c>
      <c r="B33" s="15" t="s">
        <v>38</v>
      </c>
      <c r="C33" s="17">
        <v>73442</v>
      </c>
      <c r="D33" s="17">
        <v>121307.73</v>
      </c>
      <c r="E33" s="17">
        <v>71127</v>
      </c>
      <c r="F33" s="17">
        <v>81903.09</v>
      </c>
      <c r="G33" s="16">
        <f t="shared" si="0"/>
        <v>96.85</v>
      </c>
      <c r="H33" s="16">
        <f t="shared" si="1"/>
        <v>67.52</v>
      </c>
      <c r="I33" s="17">
        <v>239572</v>
      </c>
      <c r="J33" s="17">
        <v>236525.09944799999</v>
      </c>
    </row>
    <row r="34" spans="1:10" s="14" customFormat="1" x14ac:dyDescent="0.25">
      <c r="A34" s="15">
        <v>25</v>
      </c>
      <c r="B34" s="15" t="s">
        <v>39</v>
      </c>
      <c r="C34" s="17">
        <v>272965</v>
      </c>
      <c r="D34" s="17">
        <v>363264</v>
      </c>
      <c r="E34" s="17">
        <v>101211</v>
      </c>
      <c r="F34" s="17">
        <v>222985.99</v>
      </c>
      <c r="G34" s="16">
        <f t="shared" si="0"/>
        <v>37.08</v>
      </c>
      <c r="H34" s="16">
        <f t="shared" si="1"/>
        <v>61.38</v>
      </c>
      <c r="I34" s="17">
        <v>145066</v>
      </c>
      <c r="J34" s="17">
        <v>364422.60702659999</v>
      </c>
    </row>
    <row r="35" spans="1:10" s="14" customFormat="1" x14ac:dyDescent="0.25">
      <c r="A35" s="15">
        <v>26</v>
      </c>
      <c r="B35" s="15" t="s">
        <v>40</v>
      </c>
      <c r="C35" s="17">
        <v>92749</v>
      </c>
      <c r="D35" s="17">
        <v>205835.25</v>
      </c>
      <c r="E35" s="17">
        <v>63632</v>
      </c>
      <c r="F35" s="17">
        <v>143104.57</v>
      </c>
      <c r="G35" s="16">
        <f t="shared" si="0"/>
        <v>68.61</v>
      </c>
      <c r="H35" s="16">
        <f t="shared" si="1"/>
        <v>69.52</v>
      </c>
      <c r="I35" s="17">
        <v>66749</v>
      </c>
      <c r="J35" s="17">
        <v>218455.24</v>
      </c>
    </row>
    <row r="36" spans="1:10" s="14" customFormat="1" x14ac:dyDescent="0.25">
      <c r="A36" s="15">
        <v>27</v>
      </c>
      <c r="B36" s="15" t="s">
        <v>41</v>
      </c>
      <c r="C36" s="17">
        <v>509161</v>
      </c>
      <c r="D36" s="17">
        <v>1488419.92</v>
      </c>
      <c r="E36" s="17">
        <v>338568</v>
      </c>
      <c r="F36" s="17">
        <v>1366351.35</v>
      </c>
      <c r="G36" s="16">
        <f t="shared" si="0"/>
        <v>66.5</v>
      </c>
      <c r="H36" s="16">
        <f t="shared" si="1"/>
        <v>91.8</v>
      </c>
      <c r="I36" s="17">
        <v>528879</v>
      </c>
      <c r="J36" s="17">
        <v>2799658.8498269999</v>
      </c>
    </row>
    <row r="37" spans="1:10" s="14" customFormat="1" x14ac:dyDescent="0.25">
      <c r="A37" s="15">
        <v>28</v>
      </c>
      <c r="B37" s="15" t="s">
        <v>42</v>
      </c>
      <c r="C37" s="17">
        <v>333603</v>
      </c>
      <c r="D37" s="17">
        <v>504958.25</v>
      </c>
      <c r="E37" s="17">
        <v>135243</v>
      </c>
      <c r="F37" s="17">
        <v>322488</v>
      </c>
      <c r="G37" s="16">
        <f t="shared" si="0"/>
        <v>40.54</v>
      </c>
      <c r="H37" s="16">
        <f t="shared" si="1"/>
        <v>63.86</v>
      </c>
      <c r="I37" s="17">
        <v>266533</v>
      </c>
      <c r="J37" s="17">
        <v>630490.30574159999</v>
      </c>
    </row>
    <row r="38" spans="1:10" s="14" customFormat="1" x14ac:dyDescent="0.25">
      <c r="A38" s="15">
        <v>29</v>
      </c>
      <c r="B38" s="15" t="s">
        <v>43</v>
      </c>
      <c r="C38" s="17">
        <v>253479</v>
      </c>
      <c r="D38" s="17">
        <v>2079199.5</v>
      </c>
      <c r="E38" s="17">
        <v>195180</v>
      </c>
      <c r="F38" s="17">
        <v>1413340.21</v>
      </c>
      <c r="G38" s="16">
        <f t="shared" si="0"/>
        <v>77</v>
      </c>
      <c r="H38" s="16">
        <f t="shared" si="1"/>
        <v>67.98</v>
      </c>
      <c r="I38" s="17">
        <v>574669</v>
      </c>
      <c r="J38" s="17">
        <v>4954952.1044140002</v>
      </c>
    </row>
    <row r="39" spans="1:10" s="14" customFormat="1" x14ac:dyDescent="0.25">
      <c r="A39" s="15">
        <v>30</v>
      </c>
      <c r="B39" s="15" t="s">
        <v>44</v>
      </c>
      <c r="C39" s="17">
        <v>174502</v>
      </c>
      <c r="D39" s="17">
        <v>463040</v>
      </c>
      <c r="E39" s="17">
        <v>150831</v>
      </c>
      <c r="F39" s="17">
        <v>386900.29</v>
      </c>
      <c r="G39" s="16">
        <f t="shared" si="0"/>
        <v>86.44</v>
      </c>
      <c r="H39" s="16">
        <f t="shared" si="1"/>
        <v>83.56</v>
      </c>
      <c r="I39" s="17">
        <v>216222</v>
      </c>
      <c r="J39" s="17">
        <v>517787.9740172</v>
      </c>
    </row>
    <row r="40" spans="1:10" s="14" customFormat="1" x14ac:dyDescent="0.25">
      <c r="A40" s="15">
        <v>31</v>
      </c>
      <c r="B40" s="15" t="s">
        <v>45</v>
      </c>
      <c r="C40" s="17">
        <v>51043</v>
      </c>
      <c r="D40" s="17">
        <v>115233.32</v>
      </c>
      <c r="E40" s="17">
        <v>22711</v>
      </c>
      <c r="F40" s="17">
        <v>44845.43</v>
      </c>
      <c r="G40" s="16">
        <f t="shared" si="0"/>
        <v>44.49</v>
      </c>
      <c r="H40" s="16">
        <f t="shared" si="1"/>
        <v>38.92</v>
      </c>
      <c r="I40" s="17">
        <v>53953</v>
      </c>
      <c r="J40" s="17">
        <v>101376.92</v>
      </c>
    </row>
    <row r="41" spans="1:10" s="14" customFormat="1" x14ac:dyDescent="0.25">
      <c r="A41" s="15">
        <v>32</v>
      </c>
      <c r="B41" s="15" t="s">
        <v>46</v>
      </c>
      <c r="C41" s="17">
        <v>193596</v>
      </c>
      <c r="D41" s="17">
        <v>1061000.48</v>
      </c>
      <c r="E41" s="17">
        <v>170685</v>
      </c>
      <c r="F41" s="17">
        <v>837195.6</v>
      </c>
      <c r="G41" s="16">
        <f t="shared" si="0"/>
        <v>88.17</v>
      </c>
      <c r="H41" s="16">
        <f t="shared" si="1"/>
        <v>78.91</v>
      </c>
      <c r="I41" s="17">
        <v>526725</v>
      </c>
      <c r="J41" s="17">
        <v>2542122.5824719998</v>
      </c>
    </row>
    <row r="42" spans="1:10" s="14" customFormat="1" x14ac:dyDescent="0.25">
      <c r="A42" s="15">
        <v>33</v>
      </c>
      <c r="B42" s="15" t="s">
        <v>47</v>
      </c>
      <c r="C42" s="17">
        <v>48309</v>
      </c>
      <c r="D42" s="17">
        <v>233100</v>
      </c>
      <c r="E42" s="17">
        <v>66252</v>
      </c>
      <c r="F42" s="17">
        <v>271278.86</v>
      </c>
      <c r="G42" s="16">
        <f t="shared" si="0"/>
        <v>137.13999999999999</v>
      </c>
      <c r="H42" s="16">
        <f t="shared" si="1"/>
        <v>116.38</v>
      </c>
      <c r="I42" s="17">
        <v>175277</v>
      </c>
      <c r="J42" s="17">
        <v>710023.825465</v>
      </c>
    </row>
    <row r="43" spans="1:10" s="14" customFormat="1" ht="18.75" x14ac:dyDescent="0.4">
      <c r="A43" s="45" t="s">
        <v>48</v>
      </c>
      <c r="B43" s="46"/>
      <c r="C43" s="47">
        <f>SUM(C10:C42)</f>
        <v>6092303</v>
      </c>
      <c r="D43" s="47">
        <f>SUM(D10:D42)</f>
        <v>19177334.289999999</v>
      </c>
      <c r="E43" s="47">
        <f>SUM(E10:E42)</f>
        <v>4062729</v>
      </c>
      <c r="F43" s="47">
        <f>SUM(F10:F42)</f>
        <v>14320078.639999995</v>
      </c>
      <c r="G43" s="48">
        <f t="shared" si="0"/>
        <v>66.69</v>
      </c>
      <c r="H43" s="48">
        <f t="shared" si="1"/>
        <v>74.67</v>
      </c>
      <c r="I43" s="47">
        <f>SUM(I10:I42)</f>
        <v>7839866</v>
      </c>
      <c r="J43" s="47">
        <f>SUM(J10:J42)</f>
        <v>30831921.574546702</v>
      </c>
    </row>
    <row r="44" spans="1:10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C7:D8"/>
    <mergeCell ref="E7:F8"/>
    <mergeCell ref="A1:J1"/>
    <mergeCell ref="A3:J3"/>
    <mergeCell ref="A4:J4"/>
    <mergeCell ref="G7:H8"/>
    <mergeCell ref="I7:J8"/>
    <mergeCell ref="B7:B9"/>
    <mergeCell ref="A7:A9"/>
  </mergeCells>
  <printOptions horizontalCentered="1" verticalCentered="1"/>
  <pageMargins left="0.74803149606299213" right="0.74803149606299213" top="0.70866141732283472" bottom="0.70866141732283472" header="0" footer="0"/>
  <pageSetup paperSize="9" scale="61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B7" sqref="B7:B8"/>
    </sheetView>
  </sheetViews>
  <sheetFormatPr defaultRowHeight="15" x14ac:dyDescent="0.25"/>
  <cols>
    <col min="1" max="1" width="8" style="9" customWidth="1"/>
    <col min="2" max="2" width="31.42578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8" t="s">
        <v>71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55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72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7" t="s">
        <v>5</v>
      </c>
      <c r="L6" s="37"/>
    </row>
    <row r="7" spans="1:12" ht="15.75" customHeight="1" x14ac:dyDescent="0.25">
      <c r="A7" s="39" t="s">
        <v>73</v>
      </c>
      <c r="B7" s="41" t="s">
        <v>7</v>
      </c>
      <c r="C7" s="20" t="str">
        <f>ACP!C7</f>
        <v>Target 2020 - 21</v>
      </c>
      <c r="D7" s="21"/>
      <c r="E7" s="43" t="s">
        <v>9</v>
      </c>
      <c r="F7" s="42"/>
      <c r="G7" s="43" t="s">
        <v>10</v>
      </c>
      <c r="H7" s="44"/>
      <c r="I7" s="43" t="s">
        <v>74</v>
      </c>
      <c r="J7" s="44"/>
      <c r="K7" s="35" t="s">
        <v>12</v>
      </c>
      <c r="L7" s="35"/>
    </row>
    <row r="8" spans="1:12" ht="31.5" customHeight="1" x14ac:dyDescent="0.25">
      <c r="A8" s="40"/>
      <c r="B8" s="42"/>
      <c r="C8" s="21"/>
      <c r="D8" s="21"/>
      <c r="E8" s="42"/>
      <c r="F8" s="42"/>
      <c r="G8" s="44"/>
      <c r="H8" s="44"/>
      <c r="I8" s="42"/>
      <c r="J8" s="42"/>
      <c r="K8" s="36"/>
      <c r="L8" s="36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15400</v>
      </c>
      <c r="D10" s="15">
        <v>60327</v>
      </c>
      <c r="E10" s="15">
        <v>1583</v>
      </c>
      <c r="F10" s="15">
        <v>13096.86</v>
      </c>
      <c r="G10" s="15">
        <f t="shared" ref="G10:G43" si="0">ROUND((E10/C10)*100,2)</f>
        <v>10.28</v>
      </c>
      <c r="H10" s="16">
        <f t="shared" ref="H10:H43" si="1">ROUND((F10/D10)*100,2)</f>
        <v>21.71</v>
      </c>
      <c r="I10" s="15">
        <v>508</v>
      </c>
      <c r="J10" s="16">
        <v>19302.259999999998</v>
      </c>
      <c r="K10" s="15">
        <f t="shared" ref="K10:K42" si="2">ROUND((E10/I10)*100,2)</f>
        <v>311.61</v>
      </c>
      <c r="L10" s="15">
        <f t="shared" ref="L10:L42" si="3">ROUND((F10/J10)*100,2)</f>
        <v>67.849999999999994</v>
      </c>
    </row>
    <row r="11" spans="1:12" s="14" customFormat="1" x14ac:dyDescent="0.25">
      <c r="A11" s="15">
        <v>2</v>
      </c>
      <c r="B11" s="15" t="s">
        <v>16</v>
      </c>
      <c r="C11" s="15">
        <v>4337</v>
      </c>
      <c r="D11" s="15">
        <v>20881</v>
      </c>
      <c r="E11" s="15">
        <v>165</v>
      </c>
      <c r="F11" s="15">
        <v>819.73</v>
      </c>
      <c r="G11" s="15">
        <f t="shared" si="0"/>
        <v>3.8</v>
      </c>
      <c r="H11" s="16">
        <f t="shared" si="1"/>
        <v>3.93</v>
      </c>
      <c r="I11" s="15">
        <v>368</v>
      </c>
      <c r="J11" s="15">
        <v>746.53</v>
      </c>
      <c r="K11" s="15">
        <f t="shared" si="2"/>
        <v>44.84</v>
      </c>
      <c r="L11" s="15">
        <f t="shared" si="3"/>
        <v>109.81</v>
      </c>
    </row>
    <row r="12" spans="1:12" s="14" customFormat="1" x14ac:dyDescent="0.25">
      <c r="A12" s="15">
        <v>3</v>
      </c>
      <c r="B12" s="15" t="s">
        <v>17</v>
      </c>
      <c r="C12" s="15">
        <v>3457</v>
      </c>
      <c r="D12" s="15">
        <v>15273.89</v>
      </c>
      <c r="E12" s="15">
        <v>484</v>
      </c>
      <c r="F12" s="15">
        <v>1286.8499999999999</v>
      </c>
      <c r="G12" s="15">
        <f t="shared" si="0"/>
        <v>14</v>
      </c>
      <c r="H12" s="16">
        <f t="shared" si="1"/>
        <v>8.43</v>
      </c>
      <c r="I12" s="15">
        <v>811</v>
      </c>
      <c r="J12" s="15">
        <v>3988.29</v>
      </c>
      <c r="K12" s="15">
        <f t="shared" si="2"/>
        <v>59.68</v>
      </c>
      <c r="L12" s="15">
        <f t="shared" si="3"/>
        <v>32.270000000000003</v>
      </c>
    </row>
    <row r="13" spans="1:12" s="14" customFormat="1" x14ac:dyDescent="0.25">
      <c r="A13" s="15">
        <v>4</v>
      </c>
      <c r="B13" s="15" t="s">
        <v>18</v>
      </c>
      <c r="C13" s="15">
        <v>8790</v>
      </c>
      <c r="D13" s="15">
        <v>23570.720000000001</v>
      </c>
      <c r="E13" s="15">
        <v>440</v>
      </c>
      <c r="F13" s="15">
        <v>1363.09</v>
      </c>
      <c r="G13" s="15">
        <f t="shared" si="0"/>
        <v>5.01</v>
      </c>
      <c r="H13" s="15">
        <f t="shared" si="1"/>
        <v>5.78</v>
      </c>
      <c r="I13" s="15">
        <v>504</v>
      </c>
      <c r="J13" s="15">
        <v>3896.35</v>
      </c>
      <c r="K13" s="15">
        <f t="shared" si="2"/>
        <v>87.3</v>
      </c>
      <c r="L13" s="15">
        <f t="shared" si="3"/>
        <v>34.979999999999997</v>
      </c>
    </row>
    <row r="14" spans="1:12" s="14" customFormat="1" x14ac:dyDescent="0.25">
      <c r="A14" s="15">
        <v>5</v>
      </c>
      <c r="B14" s="15" t="s">
        <v>19</v>
      </c>
      <c r="C14" s="15">
        <v>3204</v>
      </c>
      <c r="D14" s="15">
        <v>162183</v>
      </c>
      <c r="E14" s="15">
        <v>348</v>
      </c>
      <c r="F14" s="15">
        <v>10234.18</v>
      </c>
      <c r="G14" s="15">
        <f t="shared" si="0"/>
        <v>10.86</v>
      </c>
      <c r="H14" s="15">
        <f t="shared" si="1"/>
        <v>6.31</v>
      </c>
      <c r="I14" s="15">
        <v>876</v>
      </c>
      <c r="J14" s="15">
        <v>45771.67</v>
      </c>
      <c r="K14" s="15">
        <f t="shared" si="2"/>
        <v>39.729999999999997</v>
      </c>
      <c r="L14" s="15">
        <f t="shared" si="3"/>
        <v>22.36</v>
      </c>
    </row>
    <row r="15" spans="1:12" s="14" customFormat="1" x14ac:dyDescent="0.25">
      <c r="A15" s="15">
        <v>6</v>
      </c>
      <c r="B15" s="15" t="s">
        <v>20</v>
      </c>
      <c r="C15" s="15">
        <v>0</v>
      </c>
      <c r="D15" s="15">
        <v>0</v>
      </c>
      <c r="E15" s="15">
        <v>54</v>
      </c>
      <c r="F15" s="15">
        <v>546.6</v>
      </c>
      <c r="G15" s="15" t="e">
        <f t="shared" si="0"/>
        <v>#DIV/0!</v>
      </c>
      <c r="H15" s="15" t="e">
        <f t="shared" si="1"/>
        <v>#DIV/0!</v>
      </c>
      <c r="I15" s="15">
        <v>207</v>
      </c>
      <c r="J15" s="15">
        <v>1281.98</v>
      </c>
      <c r="K15" s="15">
        <f t="shared" si="2"/>
        <v>26.09</v>
      </c>
      <c r="L15" s="15">
        <f t="shared" si="3"/>
        <v>42.64</v>
      </c>
    </row>
    <row r="16" spans="1:12" s="14" customFormat="1" x14ac:dyDescent="0.25">
      <c r="A16" s="15">
        <v>7</v>
      </c>
      <c r="B16" s="15" t="s">
        <v>21</v>
      </c>
      <c r="C16" s="15">
        <v>2892</v>
      </c>
      <c r="D16" s="15">
        <v>14460</v>
      </c>
      <c r="E16" s="15">
        <v>124</v>
      </c>
      <c r="F16" s="15">
        <v>1579.4</v>
      </c>
      <c r="G16" s="15">
        <f t="shared" si="0"/>
        <v>4.29</v>
      </c>
      <c r="H16" s="15">
        <f t="shared" si="1"/>
        <v>10.92</v>
      </c>
      <c r="I16" s="15">
        <v>113</v>
      </c>
      <c r="J16" s="15">
        <v>5130.3500000000004</v>
      </c>
      <c r="K16" s="15">
        <f t="shared" si="2"/>
        <v>109.73</v>
      </c>
      <c r="L16" s="15">
        <f t="shared" si="3"/>
        <v>30.79</v>
      </c>
    </row>
    <row r="17" spans="1:12" s="14" customFormat="1" x14ac:dyDescent="0.25">
      <c r="A17" s="15">
        <v>8</v>
      </c>
      <c r="B17" s="15" t="s">
        <v>22</v>
      </c>
      <c r="C17" s="15">
        <v>1800</v>
      </c>
      <c r="D17" s="15">
        <v>31535.58</v>
      </c>
      <c r="E17" s="15">
        <v>29</v>
      </c>
      <c r="F17" s="15">
        <v>522.52</v>
      </c>
      <c r="G17" s="15">
        <f t="shared" si="0"/>
        <v>1.61</v>
      </c>
      <c r="H17" s="15">
        <f t="shared" si="1"/>
        <v>1.66</v>
      </c>
      <c r="I17" s="15">
        <v>90</v>
      </c>
      <c r="J17" s="15">
        <v>215.9</v>
      </c>
      <c r="K17" s="15">
        <f t="shared" si="2"/>
        <v>32.22</v>
      </c>
      <c r="L17" s="15">
        <f t="shared" si="3"/>
        <v>242.02</v>
      </c>
    </row>
    <row r="18" spans="1:12" s="14" customFormat="1" x14ac:dyDescent="0.25">
      <c r="A18" s="15">
        <v>9</v>
      </c>
      <c r="B18" s="15" t="s">
        <v>23</v>
      </c>
      <c r="C18" s="15">
        <v>351</v>
      </c>
      <c r="D18" s="15">
        <v>5100</v>
      </c>
      <c r="E18" s="15">
        <v>58</v>
      </c>
      <c r="F18" s="15">
        <v>895.87</v>
      </c>
      <c r="G18" s="15">
        <f t="shared" si="0"/>
        <v>16.52</v>
      </c>
      <c r="H18" s="15">
        <f t="shared" si="1"/>
        <v>17.57</v>
      </c>
      <c r="I18" s="15">
        <v>144</v>
      </c>
      <c r="J18" s="15">
        <v>302.51</v>
      </c>
      <c r="K18" s="15">
        <f t="shared" si="2"/>
        <v>40.28</v>
      </c>
      <c r="L18" s="15">
        <f t="shared" si="3"/>
        <v>296.14999999999998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21</v>
      </c>
      <c r="F19" s="15">
        <v>19.850000000000001</v>
      </c>
      <c r="G19" s="15" t="e">
        <f t="shared" si="0"/>
        <v>#DIV/0!</v>
      </c>
      <c r="H19" s="15" t="e">
        <f t="shared" si="1"/>
        <v>#DIV/0!</v>
      </c>
      <c r="I19" s="15">
        <v>66</v>
      </c>
      <c r="J19" s="15">
        <v>537.37</v>
      </c>
      <c r="K19" s="15">
        <f t="shared" si="2"/>
        <v>31.82</v>
      </c>
      <c r="L19" s="15">
        <f t="shared" si="3"/>
        <v>3.69</v>
      </c>
    </row>
    <row r="20" spans="1:12" s="14" customFormat="1" x14ac:dyDescent="0.25">
      <c r="A20" s="15">
        <v>11</v>
      </c>
      <c r="B20" s="15" t="s">
        <v>25</v>
      </c>
      <c r="C20" s="15">
        <v>175</v>
      </c>
      <c r="D20" s="15">
        <v>375</v>
      </c>
      <c r="E20" s="15">
        <v>9</v>
      </c>
      <c r="F20" s="15">
        <v>26.6</v>
      </c>
      <c r="G20" s="15">
        <f t="shared" si="0"/>
        <v>5.14</v>
      </c>
      <c r="H20" s="15">
        <f t="shared" si="1"/>
        <v>7.09</v>
      </c>
      <c r="I20" s="15">
        <v>40</v>
      </c>
      <c r="J20" s="15">
        <v>40.72</v>
      </c>
      <c r="K20" s="15">
        <f t="shared" si="2"/>
        <v>22.5</v>
      </c>
      <c r="L20" s="15">
        <f t="shared" si="3"/>
        <v>65.319999999999993</v>
      </c>
    </row>
    <row r="21" spans="1:12" s="14" customFormat="1" x14ac:dyDescent="0.25">
      <c r="A21" s="15">
        <v>12</v>
      </c>
      <c r="B21" s="15" t="s">
        <v>26</v>
      </c>
      <c r="C21" s="15">
        <v>2508</v>
      </c>
      <c r="D21" s="15">
        <v>7292.86</v>
      </c>
      <c r="E21" s="15">
        <v>167</v>
      </c>
      <c r="F21" s="15">
        <v>270.44</v>
      </c>
      <c r="G21" s="15">
        <f t="shared" si="0"/>
        <v>6.66</v>
      </c>
      <c r="H21" s="15">
        <f t="shared" si="1"/>
        <v>3.71</v>
      </c>
      <c r="I21" s="15">
        <v>152</v>
      </c>
      <c r="J21" s="15">
        <v>1001.2</v>
      </c>
      <c r="K21" s="15">
        <f t="shared" si="2"/>
        <v>109.87</v>
      </c>
      <c r="L21" s="15">
        <f t="shared" si="3"/>
        <v>27.01</v>
      </c>
    </row>
    <row r="22" spans="1:12" s="14" customFormat="1" x14ac:dyDescent="0.25">
      <c r="A22" s="15">
        <v>13</v>
      </c>
      <c r="B22" s="15" t="s">
        <v>27</v>
      </c>
      <c r="C22" s="15">
        <v>1508</v>
      </c>
      <c r="D22" s="15">
        <v>28301.599999999999</v>
      </c>
      <c r="E22" s="15">
        <v>159</v>
      </c>
      <c r="F22" s="15">
        <v>3726.88</v>
      </c>
      <c r="G22" s="15">
        <f t="shared" si="0"/>
        <v>10.54</v>
      </c>
      <c r="H22" s="15">
        <f t="shared" si="1"/>
        <v>13.17</v>
      </c>
      <c r="I22" s="15">
        <v>289</v>
      </c>
      <c r="J22" s="15">
        <v>13012.76</v>
      </c>
      <c r="K22" s="15">
        <f t="shared" si="2"/>
        <v>55.02</v>
      </c>
      <c r="L22" s="15">
        <f t="shared" si="3"/>
        <v>28.64</v>
      </c>
    </row>
    <row r="23" spans="1:12" s="14" customFormat="1" x14ac:dyDescent="0.25">
      <c r="A23" s="15">
        <v>14</v>
      </c>
      <c r="B23" s="15" t="s">
        <v>28</v>
      </c>
      <c r="C23" s="15">
        <v>0</v>
      </c>
      <c r="D23" s="15">
        <v>0</v>
      </c>
      <c r="E23" s="15">
        <v>45</v>
      </c>
      <c r="F23" s="15">
        <v>933.02</v>
      </c>
      <c r="G23" s="15" t="e">
        <f t="shared" si="0"/>
        <v>#DIV/0!</v>
      </c>
      <c r="H23" s="15" t="e">
        <f t="shared" si="1"/>
        <v>#DIV/0!</v>
      </c>
      <c r="I23" s="15">
        <v>429</v>
      </c>
      <c r="J23" s="15">
        <v>1902.71</v>
      </c>
      <c r="K23" s="15">
        <f t="shared" si="2"/>
        <v>10.49</v>
      </c>
      <c r="L23" s="15">
        <f t="shared" si="3"/>
        <v>49.04</v>
      </c>
    </row>
    <row r="24" spans="1:12" s="14" customFormat="1" x14ac:dyDescent="0.25">
      <c r="A24" s="15">
        <v>15</v>
      </c>
      <c r="B24" s="15" t="s">
        <v>29</v>
      </c>
      <c r="C24" s="15">
        <v>5482</v>
      </c>
      <c r="D24" s="15">
        <v>12002.39</v>
      </c>
      <c r="E24" s="15">
        <v>296</v>
      </c>
      <c r="F24" s="15">
        <v>1458.17</v>
      </c>
      <c r="G24" s="15">
        <f t="shared" si="0"/>
        <v>5.4</v>
      </c>
      <c r="H24" s="15">
        <f t="shared" si="1"/>
        <v>12.15</v>
      </c>
      <c r="I24" s="15">
        <v>359</v>
      </c>
      <c r="J24" s="15">
        <v>2627.11</v>
      </c>
      <c r="K24" s="15">
        <f t="shared" si="2"/>
        <v>82.45</v>
      </c>
      <c r="L24" s="15">
        <f t="shared" si="3"/>
        <v>55.5</v>
      </c>
    </row>
    <row r="25" spans="1:12" s="14" customFormat="1" x14ac:dyDescent="0.25">
      <c r="A25" s="15">
        <v>16</v>
      </c>
      <c r="B25" s="15" t="s">
        <v>30</v>
      </c>
      <c r="C25" s="15">
        <v>4339</v>
      </c>
      <c r="D25" s="15">
        <v>16734.689999999999</v>
      </c>
      <c r="E25" s="15">
        <v>244</v>
      </c>
      <c r="F25" s="15">
        <v>1998.48</v>
      </c>
      <c r="G25" s="15">
        <f t="shared" si="0"/>
        <v>5.62</v>
      </c>
      <c r="H25" s="15">
        <f t="shared" si="1"/>
        <v>11.94</v>
      </c>
      <c r="I25" s="15">
        <v>479</v>
      </c>
      <c r="J25" s="15">
        <v>1491.15</v>
      </c>
      <c r="K25" s="15">
        <f t="shared" si="2"/>
        <v>50.94</v>
      </c>
      <c r="L25" s="15">
        <f t="shared" si="3"/>
        <v>134.02000000000001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91</v>
      </c>
      <c r="F26" s="15">
        <v>1021.8</v>
      </c>
      <c r="G26" s="15" t="e">
        <f t="shared" si="0"/>
        <v>#DIV/0!</v>
      </c>
      <c r="H26" s="15" t="e">
        <f t="shared" si="1"/>
        <v>#DIV/0!</v>
      </c>
      <c r="I26" s="15">
        <v>322</v>
      </c>
      <c r="J26" s="15">
        <v>2687.6</v>
      </c>
      <c r="K26" s="15">
        <f t="shared" si="2"/>
        <v>28.26</v>
      </c>
      <c r="L26" s="15">
        <f t="shared" si="3"/>
        <v>38.020000000000003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87</v>
      </c>
      <c r="F27" s="15">
        <v>295.83</v>
      </c>
      <c r="G27" s="15" t="e">
        <f t="shared" si="0"/>
        <v>#DIV/0!</v>
      </c>
      <c r="H27" s="15" t="e">
        <f t="shared" si="1"/>
        <v>#DIV/0!</v>
      </c>
      <c r="I27" s="15">
        <v>367</v>
      </c>
      <c r="J27" s="15">
        <v>3340.69</v>
      </c>
      <c r="K27" s="15">
        <f t="shared" si="2"/>
        <v>23.71</v>
      </c>
      <c r="L27" s="15">
        <f t="shared" si="3"/>
        <v>8.86</v>
      </c>
    </row>
    <row r="28" spans="1:12" s="14" customFormat="1" x14ac:dyDescent="0.25">
      <c r="A28" s="15">
        <v>19</v>
      </c>
      <c r="B28" s="15" t="s">
        <v>33</v>
      </c>
      <c r="C28" s="15">
        <v>575</v>
      </c>
      <c r="D28" s="15">
        <v>1770</v>
      </c>
      <c r="E28" s="15">
        <v>28</v>
      </c>
      <c r="F28" s="15">
        <v>247.76</v>
      </c>
      <c r="G28" s="15">
        <f t="shared" si="0"/>
        <v>4.87</v>
      </c>
      <c r="H28" s="15">
        <f t="shared" si="1"/>
        <v>14</v>
      </c>
      <c r="I28" s="15">
        <v>92</v>
      </c>
      <c r="J28" s="15">
        <v>440.6</v>
      </c>
      <c r="K28" s="15">
        <f t="shared" si="2"/>
        <v>30.43</v>
      </c>
      <c r="L28" s="15">
        <f t="shared" si="3"/>
        <v>56.23</v>
      </c>
    </row>
    <row r="29" spans="1:12" s="14" customFormat="1" x14ac:dyDescent="0.25">
      <c r="A29" s="15">
        <v>20</v>
      </c>
      <c r="B29" s="15" t="s">
        <v>34</v>
      </c>
      <c r="C29" s="15">
        <v>6406</v>
      </c>
      <c r="D29" s="15">
        <v>34709.370000000003</v>
      </c>
      <c r="E29" s="15">
        <v>477</v>
      </c>
      <c r="F29" s="15">
        <v>1901.85</v>
      </c>
      <c r="G29" s="15">
        <f t="shared" si="0"/>
        <v>7.45</v>
      </c>
      <c r="H29" s="15">
        <f t="shared" si="1"/>
        <v>5.48</v>
      </c>
      <c r="I29" s="15">
        <v>744</v>
      </c>
      <c r="J29" s="15">
        <v>12387.68</v>
      </c>
      <c r="K29" s="15">
        <f t="shared" si="2"/>
        <v>64.11</v>
      </c>
      <c r="L29" s="15">
        <f t="shared" si="3"/>
        <v>15.35</v>
      </c>
    </row>
    <row r="30" spans="1:12" s="14" customFormat="1" x14ac:dyDescent="0.25">
      <c r="A30" s="15">
        <v>21</v>
      </c>
      <c r="B30" s="15" t="s">
        <v>35</v>
      </c>
      <c r="C30" s="15">
        <v>37166</v>
      </c>
      <c r="D30" s="15">
        <v>48164.18</v>
      </c>
      <c r="E30" s="15">
        <v>1673</v>
      </c>
      <c r="F30" s="15">
        <v>8527.17</v>
      </c>
      <c r="G30" s="15">
        <f t="shared" si="0"/>
        <v>4.5</v>
      </c>
      <c r="H30" s="15">
        <f t="shared" si="1"/>
        <v>17.7</v>
      </c>
      <c r="I30" s="15">
        <v>4864</v>
      </c>
      <c r="J30" s="15">
        <v>30568.85</v>
      </c>
      <c r="K30" s="15">
        <f t="shared" si="2"/>
        <v>34.4</v>
      </c>
      <c r="L30" s="15">
        <f t="shared" si="3"/>
        <v>27.89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21</v>
      </c>
      <c r="F31" s="15">
        <v>25.95</v>
      </c>
      <c r="G31" s="15" t="e">
        <f t="shared" si="0"/>
        <v>#DIV/0!</v>
      </c>
      <c r="H31" s="15" t="e">
        <f t="shared" si="1"/>
        <v>#DIV/0!</v>
      </c>
      <c r="I31" s="15">
        <v>285</v>
      </c>
      <c r="J31" s="15">
        <v>419.04</v>
      </c>
      <c r="K31" s="15">
        <f t="shared" si="2"/>
        <v>7.37</v>
      </c>
      <c r="L31" s="15">
        <f t="shared" si="3"/>
        <v>6.19</v>
      </c>
    </row>
    <row r="32" spans="1:12" s="14" customFormat="1" x14ac:dyDescent="0.25">
      <c r="A32" s="15">
        <v>23</v>
      </c>
      <c r="B32" s="15" t="s">
        <v>37</v>
      </c>
      <c r="C32" s="15">
        <v>1266</v>
      </c>
      <c r="D32" s="15">
        <v>2628.46</v>
      </c>
      <c r="E32" s="15">
        <v>446</v>
      </c>
      <c r="F32" s="15">
        <v>1081.1099999999999</v>
      </c>
      <c r="G32" s="15">
        <f t="shared" si="0"/>
        <v>35.229999999999997</v>
      </c>
      <c r="H32" s="15">
        <f t="shared" si="1"/>
        <v>41.13</v>
      </c>
      <c r="I32" s="15">
        <v>597</v>
      </c>
      <c r="J32" s="15">
        <v>1235.6099999999999</v>
      </c>
      <c r="K32" s="15">
        <f t="shared" si="2"/>
        <v>74.709999999999994</v>
      </c>
      <c r="L32" s="15">
        <f t="shared" si="3"/>
        <v>87.5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40</v>
      </c>
      <c r="F33" s="15">
        <v>281.75</v>
      </c>
      <c r="G33" s="15" t="e">
        <f t="shared" si="0"/>
        <v>#DIV/0!</v>
      </c>
      <c r="H33" s="15" t="e">
        <f t="shared" si="1"/>
        <v>#DIV/0!</v>
      </c>
      <c r="I33" s="15">
        <v>76</v>
      </c>
      <c r="J33" s="15">
        <v>274.98</v>
      </c>
      <c r="K33" s="15">
        <f t="shared" si="2"/>
        <v>52.63</v>
      </c>
      <c r="L33" s="15">
        <f t="shared" si="3"/>
        <v>102.46</v>
      </c>
    </row>
    <row r="34" spans="1:12" s="14" customFormat="1" x14ac:dyDescent="0.25">
      <c r="A34" s="15">
        <v>25</v>
      </c>
      <c r="B34" s="15" t="s">
        <v>39</v>
      </c>
      <c r="C34" s="15">
        <v>2525</v>
      </c>
      <c r="D34" s="15">
        <v>10766.73</v>
      </c>
      <c r="E34" s="15">
        <v>129</v>
      </c>
      <c r="F34" s="15">
        <v>385.27</v>
      </c>
      <c r="G34" s="15">
        <f t="shared" si="0"/>
        <v>5.1100000000000003</v>
      </c>
      <c r="H34" s="15">
        <f t="shared" si="1"/>
        <v>3.58</v>
      </c>
      <c r="I34" s="15">
        <v>779</v>
      </c>
      <c r="J34" s="15">
        <v>2990.54</v>
      </c>
      <c r="K34" s="15">
        <f t="shared" si="2"/>
        <v>16.559999999999999</v>
      </c>
      <c r="L34" s="15">
        <f t="shared" si="3"/>
        <v>12.88</v>
      </c>
    </row>
    <row r="35" spans="1:12" s="14" customFormat="1" x14ac:dyDescent="0.25">
      <c r="A35" s="15">
        <v>26</v>
      </c>
      <c r="B35" s="15" t="s">
        <v>40</v>
      </c>
      <c r="C35" s="15">
        <v>3725</v>
      </c>
      <c r="D35" s="15">
        <v>26554</v>
      </c>
      <c r="E35" s="15">
        <v>72</v>
      </c>
      <c r="F35" s="15">
        <v>828.25</v>
      </c>
      <c r="G35" s="15">
        <f t="shared" si="0"/>
        <v>1.93</v>
      </c>
      <c r="H35" s="15">
        <f t="shared" si="1"/>
        <v>3.12</v>
      </c>
      <c r="I35" s="15">
        <v>57</v>
      </c>
      <c r="J35" s="15">
        <v>325.31</v>
      </c>
      <c r="K35" s="15">
        <f t="shared" si="2"/>
        <v>126.32</v>
      </c>
      <c r="L35" s="15">
        <f t="shared" si="3"/>
        <v>254.6</v>
      </c>
    </row>
    <row r="36" spans="1:12" s="14" customFormat="1" x14ac:dyDescent="0.25">
      <c r="A36" s="15">
        <v>27</v>
      </c>
      <c r="B36" s="15" t="s">
        <v>41</v>
      </c>
      <c r="C36" s="15">
        <v>33264</v>
      </c>
      <c r="D36" s="15">
        <v>66776.69</v>
      </c>
      <c r="E36" s="15">
        <v>2626</v>
      </c>
      <c r="F36" s="15">
        <v>14898.92</v>
      </c>
      <c r="G36" s="15">
        <f t="shared" si="0"/>
        <v>7.89</v>
      </c>
      <c r="H36" s="15">
        <f t="shared" si="1"/>
        <v>22.31</v>
      </c>
      <c r="I36" s="15">
        <v>12779</v>
      </c>
      <c r="J36" s="15">
        <v>56273.760000000002</v>
      </c>
      <c r="K36" s="15">
        <f t="shared" si="2"/>
        <v>20.55</v>
      </c>
      <c r="L36" s="15">
        <f t="shared" si="3"/>
        <v>26.48</v>
      </c>
    </row>
    <row r="37" spans="1:12" s="14" customFormat="1" x14ac:dyDescent="0.25">
      <c r="A37" s="15">
        <v>28</v>
      </c>
      <c r="B37" s="15" t="s">
        <v>42</v>
      </c>
      <c r="C37" s="15">
        <v>0</v>
      </c>
      <c r="D37" s="15">
        <v>0</v>
      </c>
      <c r="E37" s="15">
        <v>437</v>
      </c>
      <c r="F37" s="15">
        <v>2518.6999999999998</v>
      </c>
      <c r="G37" s="15" t="e">
        <f t="shared" si="0"/>
        <v>#DIV/0!</v>
      </c>
      <c r="H37" s="15" t="e">
        <f t="shared" si="1"/>
        <v>#DIV/0!</v>
      </c>
      <c r="I37" s="15">
        <v>1206</v>
      </c>
      <c r="J37" s="15">
        <v>13377.45</v>
      </c>
      <c r="K37" s="15">
        <f t="shared" si="2"/>
        <v>36.24</v>
      </c>
      <c r="L37" s="15">
        <f t="shared" si="3"/>
        <v>18.829999999999998</v>
      </c>
    </row>
    <row r="38" spans="1:12" s="14" customFormat="1" x14ac:dyDescent="0.25">
      <c r="A38" s="15">
        <v>29</v>
      </c>
      <c r="B38" s="15" t="s">
        <v>43</v>
      </c>
      <c r="C38" s="15">
        <v>2996</v>
      </c>
      <c r="D38" s="15">
        <v>16690</v>
      </c>
      <c r="E38" s="15">
        <v>146</v>
      </c>
      <c r="F38" s="15">
        <v>627.83000000000004</v>
      </c>
      <c r="G38" s="15">
        <f t="shared" si="0"/>
        <v>4.87</v>
      </c>
      <c r="H38" s="15">
        <f t="shared" si="1"/>
        <v>3.76</v>
      </c>
      <c r="I38" s="15">
        <v>399</v>
      </c>
      <c r="J38" s="15">
        <v>4064.96</v>
      </c>
      <c r="K38" s="15">
        <f t="shared" si="2"/>
        <v>36.590000000000003</v>
      </c>
      <c r="L38" s="15">
        <f t="shared" si="3"/>
        <v>15.44</v>
      </c>
    </row>
    <row r="39" spans="1:12" s="14" customFormat="1" x14ac:dyDescent="0.25">
      <c r="A39" s="15">
        <v>30</v>
      </c>
      <c r="B39" s="15" t="s">
        <v>44</v>
      </c>
      <c r="C39" s="15">
        <v>3437</v>
      </c>
      <c r="D39" s="15">
        <v>11725</v>
      </c>
      <c r="E39" s="15">
        <v>100</v>
      </c>
      <c r="F39" s="15">
        <v>639.21</v>
      </c>
      <c r="G39" s="15">
        <f t="shared" si="0"/>
        <v>2.91</v>
      </c>
      <c r="H39" s="15">
        <f t="shared" si="1"/>
        <v>5.45</v>
      </c>
      <c r="I39" s="15">
        <v>177</v>
      </c>
      <c r="J39" s="15">
        <v>502.42</v>
      </c>
      <c r="K39" s="15">
        <f t="shared" si="2"/>
        <v>56.5</v>
      </c>
      <c r="L39" s="15">
        <f t="shared" si="3"/>
        <v>127.23</v>
      </c>
    </row>
    <row r="40" spans="1:12" s="14" customFormat="1" x14ac:dyDescent="0.25">
      <c r="A40" s="15">
        <v>31</v>
      </c>
      <c r="B40" s="15" t="s">
        <v>45</v>
      </c>
      <c r="C40" s="15">
        <v>563</v>
      </c>
      <c r="D40" s="15">
        <v>2955.96</v>
      </c>
      <c r="E40" s="15">
        <v>23</v>
      </c>
      <c r="F40" s="15">
        <v>15.13</v>
      </c>
      <c r="G40" s="15">
        <f t="shared" si="0"/>
        <v>4.09</v>
      </c>
      <c r="H40" s="15">
        <f t="shared" si="1"/>
        <v>0.51</v>
      </c>
      <c r="I40" s="15">
        <v>145</v>
      </c>
      <c r="J40" s="15">
        <v>330.79</v>
      </c>
      <c r="K40" s="15">
        <f t="shared" si="2"/>
        <v>15.86</v>
      </c>
      <c r="L40" s="15">
        <f t="shared" si="3"/>
        <v>4.57</v>
      </c>
    </row>
    <row r="41" spans="1:12" s="14" customFormat="1" x14ac:dyDescent="0.25">
      <c r="A41" s="15">
        <v>32</v>
      </c>
      <c r="B41" s="15" t="s">
        <v>46</v>
      </c>
      <c r="C41" s="15">
        <v>3984</v>
      </c>
      <c r="D41" s="15">
        <v>11016</v>
      </c>
      <c r="E41" s="15">
        <v>309</v>
      </c>
      <c r="F41" s="15">
        <v>2674.57</v>
      </c>
      <c r="G41" s="15">
        <f t="shared" si="0"/>
        <v>7.76</v>
      </c>
      <c r="H41" s="15">
        <f t="shared" si="1"/>
        <v>24.28</v>
      </c>
      <c r="I41" s="15">
        <v>516</v>
      </c>
      <c r="J41" s="15">
        <v>7355.55</v>
      </c>
      <c r="K41" s="15">
        <f t="shared" si="2"/>
        <v>59.88</v>
      </c>
      <c r="L41" s="15">
        <f t="shared" si="3"/>
        <v>36.36</v>
      </c>
    </row>
    <row r="42" spans="1:12" s="14" customFormat="1" x14ac:dyDescent="0.25">
      <c r="A42" s="15">
        <v>33</v>
      </c>
      <c r="B42" s="15" t="s">
        <v>47</v>
      </c>
      <c r="C42" s="15">
        <v>1713</v>
      </c>
      <c r="D42" s="15">
        <v>3605</v>
      </c>
      <c r="E42" s="15">
        <v>64</v>
      </c>
      <c r="F42" s="15">
        <v>497.79</v>
      </c>
      <c r="G42" s="15">
        <f t="shared" si="0"/>
        <v>3.74</v>
      </c>
      <c r="H42" s="15">
        <f t="shared" si="1"/>
        <v>13.81</v>
      </c>
      <c r="I42" s="15">
        <v>161</v>
      </c>
      <c r="J42" s="15">
        <v>1762.99</v>
      </c>
      <c r="K42" s="15">
        <f t="shared" si="2"/>
        <v>39.75</v>
      </c>
      <c r="L42" s="15">
        <f t="shared" si="3"/>
        <v>28.24</v>
      </c>
    </row>
    <row r="43" spans="1:12" s="14" customFormat="1" x14ac:dyDescent="0.25">
      <c r="A43" s="18" t="s">
        <v>48</v>
      </c>
      <c r="B43" s="19"/>
      <c r="C43" s="15">
        <f>SUM(C10:C42)</f>
        <v>151863</v>
      </c>
      <c r="D43" s="15">
        <f>SUM(D10:D42)</f>
        <v>635399.11999999988</v>
      </c>
      <c r="E43" s="15">
        <f>SUM(E10:E42)</f>
        <v>10995</v>
      </c>
      <c r="F43" s="15">
        <f>SUM(F10:F42)</f>
        <v>75247.430000000008</v>
      </c>
      <c r="G43" s="15">
        <f t="shared" si="0"/>
        <v>7.24</v>
      </c>
      <c r="H43" s="15">
        <f t="shared" si="1"/>
        <v>11.84</v>
      </c>
      <c r="I43" s="15">
        <f>SUM(I10:I42)</f>
        <v>29001</v>
      </c>
      <c r="J43" s="15">
        <f>SUM(J10:J42)</f>
        <v>239587.68000000002</v>
      </c>
      <c r="K43" s="15">
        <f>SUM(K10:K42)</f>
        <v>1838.44</v>
      </c>
      <c r="L43" s="15">
        <f>ROUND((E43/I43)*100,2)</f>
        <v>37.909999999999997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B7" sqref="B7:B8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8" t="s">
        <v>75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55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76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7" t="s">
        <v>5</v>
      </c>
      <c r="L6" s="37"/>
    </row>
    <row r="7" spans="1:12" ht="15.75" customHeight="1" x14ac:dyDescent="0.25">
      <c r="A7" s="39" t="s">
        <v>73</v>
      </c>
      <c r="B7" s="41" t="s">
        <v>7</v>
      </c>
      <c r="C7" s="20" t="str">
        <f>ACP!C7</f>
        <v>Target 2020 - 21</v>
      </c>
      <c r="D7" s="21"/>
      <c r="E7" s="43" t="s">
        <v>9</v>
      </c>
      <c r="F7" s="42"/>
      <c r="G7" s="43" t="s">
        <v>10</v>
      </c>
      <c r="H7" s="44"/>
      <c r="I7" s="43" t="s">
        <v>74</v>
      </c>
      <c r="J7" s="44"/>
      <c r="K7" s="35" t="s">
        <v>12</v>
      </c>
      <c r="L7" s="35"/>
    </row>
    <row r="8" spans="1:12" ht="31.5" customHeight="1" x14ac:dyDescent="0.25">
      <c r="A8" s="40"/>
      <c r="B8" s="42"/>
      <c r="C8" s="21"/>
      <c r="D8" s="21"/>
      <c r="E8" s="42"/>
      <c r="F8" s="42"/>
      <c r="G8" s="44"/>
      <c r="H8" s="44"/>
      <c r="I8" s="42"/>
      <c r="J8" s="42"/>
      <c r="K8" s="36"/>
      <c r="L8" s="36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35928</v>
      </c>
      <c r="D10" s="15">
        <v>156893</v>
      </c>
      <c r="E10" s="15">
        <v>26268</v>
      </c>
      <c r="F10" s="15">
        <v>160947</v>
      </c>
      <c r="G10" s="15">
        <f t="shared" ref="G10:G43" si="0">ROUND((E10/C10)*100,2)</f>
        <v>73.11</v>
      </c>
      <c r="H10" s="16">
        <f t="shared" ref="H10:H43" si="1">ROUND((F10/D10)*100,2)</f>
        <v>102.58</v>
      </c>
      <c r="I10" s="15">
        <v>33054</v>
      </c>
      <c r="J10" s="16">
        <v>413205.18</v>
      </c>
      <c r="K10" s="15">
        <f t="shared" ref="K10:K42" si="2">ROUND((E10/I10)*100,2)</f>
        <v>79.47</v>
      </c>
      <c r="L10" s="15">
        <f t="shared" ref="L10:L42" si="3">ROUND((F10/J10)*100,2)</f>
        <v>38.950000000000003</v>
      </c>
    </row>
    <row r="11" spans="1:12" s="14" customFormat="1" x14ac:dyDescent="0.25">
      <c r="A11" s="15">
        <v>2</v>
      </c>
      <c r="B11" s="15" t="s">
        <v>16</v>
      </c>
      <c r="C11" s="15">
        <v>0</v>
      </c>
      <c r="D11" s="15">
        <v>0</v>
      </c>
      <c r="E11" s="15">
        <v>1688</v>
      </c>
      <c r="F11" s="15">
        <v>43264.23</v>
      </c>
      <c r="G11" s="15" t="e">
        <f t="shared" si="0"/>
        <v>#DIV/0!</v>
      </c>
      <c r="H11" s="16" t="e">
        <f t="shared" si="1"/>
        <v>#DIV/0!</v>
      </c>
      <c r="I11" s="15">
        <v>3942</v>
      </c>
      <c r="J11" s="15">
        <v>33498.519999999997</v>
      </c>
      <c r="K11" s="15">
        <f t="shared" si="2"/>
        <v>42.82</v>
      </c>
      <c r="L11" s="15">
        <f t="shared" si="3"/>
        <v>129.15</v>
      </c>
    </row>
    <row r="12" spans="1:12" s="14" customFormat="1" x14ac:dyDescent="0.25">
      <c r="A12" s="15">
        <v>3</v>
      </c>
      <c r="B12" s="15" t="s">
        <v>17</v>
      </c>
      <c r="C12" s="15">
        <v>26323</v>
      </c>
      <c r="D12" s="15">
        <v>54281.2</v>
      </c>
      <c r="E12" s="15">
        <v>5854</v>
      </c>
      <c r="F12" s="15">
        <v>56593.42</v>
      </c>
      <c r="G12" s="15">
        <f t="shared" si="0"/>
        <v>22.24</v>
      </c>
      <c r="H12" s="16">
        <f t="shared" si="1"/>
        <v>104.26</v>
      </c>
      <c r="I12" s="15">
        <v>18625</v>
      </c>
      <c r="J12" s="15">
        <v>57714.69</v>
      </c>
      <c r="K12" s="15">
        <f t="shared" si="2"/>
        <v>31.43</v>
      </c>
      <c r="L12" s="15">
        <f t="shared" si="3"/>
        <v>98.06</v>
      </c>
    </row>
    <row r="13" spans="1:12" s="14" customFormat="1" x14ac:dyDescent="0.25">
      <c r="A13" s="15">
        <v>4</v>
      </c>
      <c r="B13" s="15" t="s">
        <v>18</v>
      </c>
      <c r="C13" s="15">
        <v>7817</v>
      </c>
      <c r="D13" s="15">
        <v>9268.5400000000009</v>
      </c>
      <c r="E13" s="15">
        <v>1252</v>
      </c>
      <c r="F13" s="15">
        <v>2263.0100000000002</v>
      </c>
      <c r="G13" s="15">
        <f t="shared" si="0"/>
        <v>16.02</v>
      </c>
      <c r="H13" s="15">
        <f t="shared" si="1"/>
        <v>24.42</v>
      </c>
      <c r="I13" s="15">
        <v>3529</v>
      </c>
      <c r="J13" s="15">
        <v>10165.49</v>
      </c>
      <c r="K13" s="15">
        <f t="shared" si="2"/>
        <v>35.479999999999997</v>
      </c>
      <c r="L13" s="15">
        <f t="shared" si="3"/>
        <v>22.26</v>
      </c>
    </row>
    <row r="14" spans="1:12" s="14" customFormat="1" x14ac:dyDescent="0.25">
      <c r="A14" s="15">
        <v>5</v>
      </c>
      <c r="B14" s="15" t="s">
        <v>19</v>
      </c>
      <c r="C14" s="15">
        <v>40194</v>
      </c>
      <c r="D14" s="15">
        <v>48889</v>
      </c>
      <c r="E14" s="15">
        <v>1633</v>
      </c>
      <c r="F14" s="15">
        <v>32730.12</v>
      </c>
      <c r="G14" s="15">
        <f t="shared" si="0"/>
        <v>4.0599999999999996</v>
      </c>
      <c r="H14" s="15">
        <f t="shared" si="1"/>
        <v>66.95</v>
      </c>
      <c r="I14" s="15">
        <v>4449</v>
      </c>
      <c r="J14" s="15">
        <v>35134.01</v>
      </c>
      <c r="K14" s="15">
        <f t="shared" si="2"/>
        <v>36.700000000000003</v>
      </c>
      <c r="L14" s="15">
        <f t="shared" si="3"/>
        <v>93.16</v>
      </c>
    </row>
    <row r="15" spans="1:12" s="14" customFormat="1" x14ac:dyDescent="0.25">
      <c r="A15" s="15">
        <v>6</v>
      </c>
      <c r="B15" s="15" t="s">
        <v>20</v>
      </c>
      <c r="C15" s="15">
        <v>0</v>
      </c>
      <c r="D15" s="15">
        <v>0</v>
      </c>
      <c r="E15" s="15">
        <v>1128</v>
      </c>
      <c r="F15" s="15">
        <v>16910.36</v>
      </c>
      <c r="G15" s="15" t="e">
        <f t="shared" si="0"/>
        <v>#DIV/0!</v>
      </c>
      <c r="H15" s="15" t="e">
        <f t="shared" si="1"/>
        <v>#DIV/0!</v>
      </c>
      <c r="I15" s="15">
        <v>1880</v>
      </c>
      <c r="J15" s="15">
        <v>18349.32</v>
      </c>
      <c r="K15" s="15">
        <f t="shared" si="2"/>
        <v>60</v>
      </c>
      <c r="L15" s="15">
        <f t="shared" si="3"/>
        <v>92.16</v>
      </c>
    </row>
    <row r="16" spans="1:12" s="14" customFormat="1" x14ac:dyDescent="0.25">
      <c r="A16" s="15">
        <v>7</v>
      </c>
      <c r="B16" s="15" t="s">
        <v>21</v>
      </c>
      <c r="C16" s="15">
        <v>16355</v>
      </c>
      <c r="D16" s="15">
        <v>32710</v>
      </c>
      <c r="E16" s="15">
        <v>1715</v>
      </c>
      <c r="F16" s="15">
        <v>53294.1</v>
      </c>
      <c r="G16" s="15">
        <f t="shared" si="0"/>
        <v>10.49</v>
      </c>
      <c r="H16" s="15">
        <f t="shared" si="1"/>
        <v>162.93</v>
      </c>
      <c r="I16" s="15">
        <v>5679</v>
      </c>
      <c r="J16" s="15">
        <v>36864.25</v>
      </c>
      <c r="K16" s="15">
        <f t="shared" si="2"/>
        <v>30.2</v>
      </c>
      <c r="L16" s="15">
        <f t="shared" si="3"/>
        <v>144.57</v>
      </c>
    </row>
    <row r="17" spans="1:12" s="14" customFormat="1" x14ac:dyDescent="0.25">
      <c r="A17" s="15">
        <v>8</v>
      </c>
      <c r="B17" s="15" t="s">
        <v>22</v>
      </c>
      <c r="C17" s="15">
        <v>14833</v>
      </c>
      <c r="D17" s="15">
        <v>45665.61</v>
      </c>
      <c r="E17" s="15">
        <v>3090</v>
      </c>
      <c r="F17" s="15">
        <v>11473.19</v>
      </c>
      <c r="G17" s="15">
        <f t="shared" si="0"/>
        <v>20.83</v>
      </c>
      <c r="H17" s="15">
        <f t="shared" si="1"/>
        <v>25.12</v>
      </c>
      <c r="I17" s="15">
        <v>4447</v>
      </c>
      <c r="J17" s="15">
        <v>31213</v>
      </c>
      <c r="K17" s="15">
        <f t="shared" si="2"/>
        <v>69.489999999999995</v>
      </c>
      <c r="L17" s="15">
        <f t="shared" si="3"/>
        <v>36.76</v>
      </c>
    </row>
    <row r="18" spans="1:12" s="14" customFormat="1" x14ac:dyDescent="0.25">
      <c r="A18" s="15">
        <v>9</v>
      </c>
      <c r="B18" s="15" t="s">
        <v>23</v>
      </c>
      <c r="C18" s="15">
        <v>491</v>
      </c>
      <c r="D18" s="15">
        <v>4900</v>
      </c>
      <c r="E18" s="15">
        <v>1870</v>
      </c>
      <c r="F18" s="15">
        <v>14244.78</v>
      </c>
      <c r="G18" s="15">
        <f t="shared" si="0"/>
        <v>380.86</v>
      </c>
      <c r="H18" s="15">
        <f t="shared" si="1"/>
        <v>290.70999999999998</v>
      </c>
      <c r="I18" s="15">
        <v>2911</v>
      </c>
      <c r="J18" s="15">
        <v>8109.28</v>
      </c>
      <c r="K18" s="15">
        <f t="shared" si="2"/>
        <v>64.239999999999995</v>
      </c>
      <c r="L18" s="15">
        <f t="shared" si="3"/>
        <v>175.66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429</v>
      </c>
      <c r="F19" s="15">
        <v>11955.25</v>
      </c>
      <c r="G19" s="15" t="e">
        <f t="shared" si="0"/>
        <v>#DIV/0!</v>
      </c>
      <c r="H19" s="15" t="e">
        <f t="shared" si="1"/>
        <v>#DIV/0!</v>
      </c>
      <c r="I19" s="15">
        <v>3280</v>
      </c>
      <c r="J19" s="15">
        <v>10711.64</v>
      </c>
      <c r="K19" s="15">
        <f t="shared" si="2"/>
        <v>13.08</v>
      </c>
      <c r="L19" s="15">
        <f t="shared" si="3"/>
        <v>111.61</v>
      </c>
    </row>
    <row r="20" spans="1:12" s="14" customFormat="1" x14ac:dyDescent="0.25">
      <c r="A20" s="15">
        <v>11</v>
      </c>
      <c r="B20" s="15" t="s">
        <v>25</v>
      </c>
      <c r="C20" s="15">
        <v>88</v>
      </c>
      <c r="D20" s="15">
        <v>104</v>
      </c>
      <c r="E20" s="15">
        <v>55</v>
      </c>
      <c r="F20" s="15">
        <v>1084.48</v>
      </c>
      <c r="G20" s="15">
        <f t="shared" si="0"/>
        <v>62.5</v>
      </c>
      <c r="H20" s="15">
        <f t="shared" si="1"/>
        <v>1042.77</v>
      </c>
      <c r="I20" s="15">
        <v>72</v>
      </c>
      <c r="J20" s="15">
        <v>62.23</v>
      </c>
      <c r="K20" s="15">
        <f t="shared" si="2"/>
        <v>76.39</v>
      </c>
      <c r="L20" s="15">
        <f t="shared" si="3"/>
        <v>1742.7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1060</v>
      </c>
      <c r="F21" s="15">
        <v>6769.66</v>
      </c>
      <c r="G21" s="15" t="e">
        <f t="shared" si="0"/>
        <v>#DIV/0!</v>
      </c>
      <c r="H21" s="15" t="e">
        <f t="shared" si="1"/>
        <v>#DIV/0!</v>
      </c>
      <c r="I21" s="15">
        <v>2928</v>
      </c>
      <c r="J21" s="15">
        <v>4099.08</v>
      </c>
      <c r="K21" s="15">
        <f t="shared" si="2"/>
        <v>36.200000000000003</v>
      </c>
      <c r="L21" s="15">
        <f t="shared" si="3"/>
        <v>165.15</v>
      </c>
    </row>
    <row r="22" spans="1:12" s="14" customFormat="1" x14ac:dyDescent="0.25">
      <c r="A22" s="15">
        <v>13</v>
      </c>
      <c r="B22" s="15" t="s">
        <v>27</v>
      </c>
      <c r="C22" s="15">
        <v>2925</v>
      </c>
      <c r="D22" s="15">
        <v>25764.799999999999</v>
      </c>
      <c r="E22" s="15">
        <v>5706</v>
      </c>
      <c r="F22" s="15">
        <v>24034.31</v>
      </c>
      <c r="G22" s="15">
        <f t="shared" si="0"/>
        <v>195.08</v>
      </c>
      <c r="H22" s="15">
        <f t="shared" si="1"/>
        <v>93.28</v>
      </c>
      <c r="I22" s="15">
        <v>9177</v>
      </c>
      <c r="J22" s="15">
        <v>26744.18</v>
      </c>
      <c r="K22" s="15">
        <f t="shared" si="2"/>
        <v>62.18</v>
      </c>
      <c r="L22" s="15">
        <f t="shared" si="3"/>
        <v>89.87</v>
      </c>
    </row>
    <row r="23" spans="1:12" s="14" customFormat="1" x14ac:dyDescent="0.25">
      <c r="A23" s="15">
        <v>14</v>
      </c>
      <c r="B23" s="15" t="s">
        <v>28</v>
      </c>
      <c r="C23" s="15">
        <v>0</v>
      </c>
      <c r="D23" s="15">
        <v>0</v>
      </c>
      <c r="E23" s="15">
        <v>823</v>
      </c>
      <c r="F23" s="15">
        <v>40323.279999999999</v>
      </c>
      <c r="G23" s="15" t="e">
        <f t="shared" si="0"/>
        <v>#DIV/0!</v>
      </c>
      <c r="H23" s="15" t="e">
        <f t="shared" si="1"/>
        <v>#DIV/0!</v>
      </c>
      <c r="I23" s="15">
        <v>2478</v>
      </c>
      <c r="J23" s="15">
        <v>34223.42</v>
      </c>
      <c r="K23" s="15">
        <f t="shared" si="2"/>
        <v>33.21</v>
      </c>
      <c r="L23" s="15">
        <f t="shared" si="3"/>
        <v>117.82</v>
      </c>
    </row>
    <row r="24" spans="1:12" s="14" customFormat="1" x14ac:dyDescent="0.25">
      <c r="A24" s="15">
        <v>15</v>
      </c>
      <c r="B24" s="15" t="s">
        <v>29</v>
      </c>
      <c r="C24" s="15">
        <v>614</v>
      </c>
      <c r="D24" s="15">
        <v>2428.13</v>
      </c>
      <c r="E24" s="15">
        <v>991</v>
      </c>
      <c r="F24" s="15">
        <v>25816.73</v>
      </c>
      <c r="G24" s="15">
        <f t="shared" si="0"/>
        <v>161.4</v>
      </c>
      <c r="H24" s="15">
        <f t="shared" si="1"/>
        <v>1063.24</v>
      </c>
      <c r="I24" s="15">
        <v>3163</v>
      </c>
      <c r="J24" s="15">
        <v>17889.560000000001</v>
      </c>
      <c r="K24" s="15">
        <f t="shared" si="2"/>
        <v>31.33</v>
      </c>
      <c r="L24" s="15">
        <f t="shared" si="3"/>
        <v>144.31</v>
      </c>
    </row>
    <row r="25" spans="1:12" s="14" customFormat="1" x14ac:dyDescent="0.25">
      <c r="A25" s="15">
        <v>16</v>
      </c>
      <c r="B25" s="15" t="s">
        <v>30</v>
      </c>
      <c r="C25" s="15">
        <v>0</v>
      </c>
      <c r="D25" s="15">
        <v>0</v>
      </c>
      <c r="E25" s="15">
        <v>966</v>
      </c>
      <c r="F25" s="15">
        <v>50524.35</v>
      </c>
      <c r="G25" s="15" t="e">
        <f t="shared" si="0"/>
        <v>#DIV/0!</v>
      </c>
      <c r="H25" s="15" t="e">
        <f t="shared" si="1"/>
        <v>#DIV/0!</v>
      </c>
      <c r="I25" s="15">
        <v>3116</v>
      </c>
      <c r="J25" s="15">
        <v>66266.559999999998</v>
      </c>
      <c r="K25" s="15">
        <f t="shared" si="2"/>
        <v>31</v>
      </c>
      <c r="L25" s="15">
        <f t="shared" si="3"/>
        <v>76.239999999999995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1897</v>
      </c>
      <c r="F26" s="15">
        <v>11436.18</v>
      </c>
      <c r="G26" s="15" t="e">
        <f t="shared" si="0"/>
        <v>#DIV/0!</v>
      </c>
      <c r="H26" s="15" t="e">
        <f t="shared" si="1"/>
        <v>#DIV/0!</v>
      </c>
      <c r="I26" s="15">
        <v>10380</v>
      </c>
      <c r="J26" s="15">
        <v>26664.6</v>
      </c>
      <c r="K26" s="15">
        <f t="shared" si="2"/>
        <v>18.28</v>
      </c>
      <c r="L26" s="15">
        <f t="shared" si="3"/>
        <v>42.89</v>
      </c>
    </row>
    <row r="27" spans="1:12" s="14" customFormat="1" x14ac:dyDescent="0.25">
      <c r="A27" s="15">
        <v>18</v>
      </c>
      <c r="B27" s="15" t="s">
        <v>32</v>
      </c>
      <c r="C27" s="15">
        <v>3237</v>
      </c>
      <c r="D27" s="15">
        <v>5097</v>
      </c>
      <c r="E27" s="15">
        <v>1136</v>
      </c>
      <c r="F27" s="15">
        <v>10866.5</v>
      </c>
      <c r="G27" s="15">
        <f t="shared" si="0"/>
        <v>35.090000000000003</v>
      </c>
      <c r="H27" s="15">
        <f t="shared" si="1"/>
        <v>213.19</v>
      </c>
      <c r="I27" s="15">
        <v>3459</v>
      </c>
      <c r="J27" s="15">
        <v>45376.39</v>
      </c>
      <c r="K27" s="15">
        <f t="shared" si="2"/>
        <v>32.840000000000003</v>
      </c>
      <c r="L27" s="15">
        <f t="shared" si="3"/>
        <v>23.95</v>
      </c>
    </row>
    <row r="28" spans="1:12" s="14" customFormat="1" x14ac:dyDescent="0.25">
      <c r="A28" s="15">
        <v>19</v>
      </c>
      <c r="B28" s="15" t="s">
        <v>33</v>
      </c>
      <c r="C28" s="15">
        <v>365</v>
      </c>
      <c r="D28" s="15">
        <v>640</v>
      </c>
      <c r="E28" s="15">
        <v>141</v>
      </c>
      <c r="F28" s="15">
        <v>7846.38</v>
      </c>
      <c r="G28" s="15">
        <f t="shared" si="0"/>
        <v>38.630000000000003</v>
      </c>
      <c r="H28" s="15">
        <f t="shared" si="1"/>
        <v>1226</v>
      </c>
      <c r="I28" s="15">
        <v>1566</v>
      </c>
      <c r="J28" s="15">
        <v>2958.05</v>
      </c>
      <c r="K28" s="15">
        <f t="shared" si="2"/>
        <v>9</v>
      </c>
      <c r="L28" s="15">
        <f t="shared" si="3"/>
        <v>265.26</v>
      </c>
    </row>
    <row r="29" spans="1:12" s="14" customFormat="1" x14ac:dyDescent="0.25">
      <c r="A29" s="15">
        <v>20</v>
      </c>
      <c r="B29" s="15" t="s">
        <v>34</v>
      </c>
      <c r="C29" s="15">
        <v>7352</v>
      </c>
      <c r="D29" s="15">
        <v>39709.160000000003</v>
      </c>
      <c r="E29" s="15">
        <v>3138</v>
      </c>
      <c r="F29" s="15">
        <v>129852.65</v>
      </c>
      <c r="G29" s="15">
        <f t="shared" si="0"/>
        <v>42.68</v>
      </c>
      <c r="H29" s="15">
        <f t="shared" si="1"/>
        <v>327.01</v>
      </c>
      <c r="I29" s="15">
        <v>11797</v>
      </c>
      <c r="J29" s="15">
        <v>130566.24</v>
      </c>
      <c r="K29" s="15">
        <f t="shared" si="2"/>
        <v>26.6</v>
      </c>
      <c r="L29" s="15">
        <f t="shared" si="3"/>
        <v>99.45</v>
      </c>
    </row>
    <row r="30" spans="1:12" s="14" customFormat="1" x14ac:dyDescent="0.25">
      <c r="A30" s="15">
        <v>21</v>
      </c>
      <c r="B30" s="15" t="s">
        <v>35</v>
      </c>
      <c r="C30" s="15">
        <v>9316</v>
      </c>
      <c r="D30" s="15">
        <v>11228.62</v>
      </c>
      <c r="E30" s="15">
        <v>1190</v>
      </c>
      <c r="F30" s="15">
        <v>17673.61</v>
      </c>
      <c r="G30" s="15">
        <f t="shared" si="0"/>
        <v>12.77</v>
      </c>
      <c r="H30" s="15">
        <f t="shared" si="1"/>
        <v>157.4</v>
      </c>
      <c r="I30" s="15">
        <v>5033</v>
      </c>
      <c r="J30" s="15">
        <v>47593.74</v>
      </c>
      <c r="K30" s="15">
        <f t="shared" si="2"/>
        <v>23.64</v>
      </c>
      <c r="L30" s="15">
        <f t="shared" si="3"/>
        <v>37.130000000000003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894</v>
      </c>
      <c r="F31" s="15">
        <v>7420.05</v>
      </c>
      <c r="G31" s="15" t="e">
        <f t="shared" si="0"/>
        <v>#DIV/0!</v>
      </c>
      <c r="H31" s="15" t="e">
        <f t="shared" si="1"/>
        <v>#DIV/0!</v>
      </c>
      <c r="I31" s="15">
        <v>2186</v>
      </c>
      <c r="J31" s="15">
        <v>4425.47</v>
      </c>
      <c r="K31" s="15">
        <f t="shared" si="2"/>
        <v>40.9</v>
      </c>
      <c r="L31" s="15">
        <f t="shared" si="3"/>
        <v>167.67</v>
      </c>
    </row>
    <row r="32" spans="1:12" s="14" customFormat="1" x14ac:dyDescent="0.25">
      <c r="A32" s="15">
        <v>23</v>
      </c>
      <c r="B32" s="15" t="s">
        <v>37</v>
      </c>
      <c r="C32" s="15">
        <v>4729</v>
      </c>
      <c r="D32" s="15">
        <v>8605</v>
      </c>
      <c r="E32" s="15">
        <v>734</v>
      </c>
      <c r="F32" s="15">
        <v>24459.74</v>
      </c>
      <c r="G32" s="15">
        <f t="shared" si="0"/>
        <v>15.52</v>
      </c>
      <c r="H32" s="15">
        <f t="shared" si="1"/>
        <v>284.25</v>
      </c>
      <c r="I32" s="15">
        <v>2184</v>
      </c>
      <c r="J32" s="15">
        <v>16800.39</v>
      </c>
      <c r="K32" s="15">
        <f t="shared" si="2"/>
        <v>33.61</v>
      </c>
      <c r="L32" s="15">
        <f t="shared" si="3"/>
        <v>145.59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483</v>
      </c>
      <c r="F33" s="15">
        <v>8625.23</v>
      </c>
      <c r="G33" s="15" t="e">
        <f t="shared" si="0"/>
        <v>#DIV/0!</v>
      </c>
      <c r="H33" s="15" t="e">
        <f t="shared" si="1"/>
        <v>#DIV/0!</v>
      </c>
      <c r="I33" s="15">
        <v>2299</v>
      </c>
      <c r="J33" s="15">
        <v>6768.85</v>
      </c>
      <c r="K33" s="15">
        <f t="shared" si="2"/>
        <v>21.01</v>
      </c>
      <c r="L33" s="15">
        <f t="shared" si="3"/>
        <v>127.43</v>
      </c>
    </row>
    <row r="34" spans="1:12" s="14" customFormat="1" x14ac:dyDescent="0.25">
      <c r="A34" s="15">
        <v>25</v>
      </c>
      <c r="B34" s="15" t="s">
        <v>39</v>
      </c>
      <c r="C34" s="15">
        <v>585</v>
      </c>
      <c r="D34" s="15">
        <v>14421.83</v>
      </c>
      <c r="E34" s="15">
        <v>890</v>
      </c>
      <c r="F34" s="15">
        <v>11038.38</v>
      </c>
      <c r="G34" s="15">
        <f t="shared" si="0"/>
        <v>152.13999999999999</v>
      </c>
      <c r="H34" s="15">
        <f t="shared" si="1"/>
        <v>76.540000000000006</v>
      </c>
      <c r="I34" s="15">
        <v>4188</v>
      </c>
      <c r="J34" s="15">
        <v>25506.71</v>
      </c>
      <c r="K34" s="15">
        <f t="shared" si="2"/>
        <v>21.25</v>
      </c>
      <c r="L34" s="15">
        <f t="shared" si="3"/>
        <v>43.28</v>
      </c>
    </row>
    <row r="35" spans="1:12" s="14" customFormat="1" x14ac:dyDescent="0.25">
      <c r="A35" s="15">
        <v>26</v>
      </c>
      <c r="B35" s="15" t="s">
        <v>40</v>
      </c>
      <c r="C35" s="15">
        <v>0</v>
      </c>
      <c r="D35" s="15">
        <v>0</v>
      </c>
      <c r="E35" s="15">
        <v>301</v>
      </c>
      <c r="F35" s="15">
        <v>24549.56</v>
      </c>
      <c r="G35" s="15" t="e">
        <f t="shared" si="0"/>
        <v>#DIV/0!</v>
      </c>
      <c r="H35" s="15" t="e">
        <f t="shared" si="1"/>
        <v>#DIV/0!</v>
      </c>
      <c r="I35" s="15">
        <v>1187</v>
      </c>
      <c r="J35" s="15">
        <v>10987.24</v>
      </c>
      <c r="K35" s="15">
        <f t="shared" si="2"/>
        <v>25.36</v>
      </c>
      <c r="L35" s="15">
        <f t="shared" si="3"/>
        <v>223.44</v>
      </c>
    </row>
    <row r="36" spans="1:12" s="14" customFormat="1" x14ac:dyDescent="0.25">
      <c r="A36" s="15">
        <v>27</v>
      </c>
      <c r="B36" s="15" t="s">
        <v>41</v>
      </c>
      <c r="C36" s="15">
        <v>5372</v>
      </c>
      <c r="D36" s="15">
        <v>10734</v>
      </c>
      <c r="E36" s="15">
        <v>3992</v>
      </c>
      <c r="F36" s="15">
        <v>96412.24</v>
      </c>
      <c r="G36" s="15">
        <f t="shared" si="0"/>
        <v>74.31</v>
      </c>
      <c r="H36" s="15">
        <f t="shared" si="1"/>
        <v>898.19</v>
      </c>
      <c r="I36" s="15">
        <v>13190</v>
      </c>
      <c r="J36" s="15">
        <v>235366.39</v>
      </c>
      <c r="K36" s="15">
        <f t="shared" si="2"/>
        <v>30.27</v>
      </c>
      <c r="L36" s="15">
        <f t="shared" si="3"/>
        <v>40.96</v>
      </c>
    </row>
    <row r="37" spans="1:12" s="14" customFormat="1" x14ac:dyDescent="0.25">
      <c r="A37" s="15">
        <v>28</v>
      </c>
      <c r="B37" s="15" t="s">
        <v>42</v>
      </c>
      <c r="C37" s="15">
        <v>261</v>
      </c>
      <c r="D37" s="15">
        <v>1361.1</v>
      </c>
      <c r="E37" s="15">
        <v>2672</v>
      </c>
      <c r="F37" s="15">
        <v>25276.91</v>
      </c>
      <c r="G37" s="15">
        <f t="shared" si="0"/>
        <v>1023.75</v>
      </c>
      <c r="H37" s="15">
        <f t="shared" si="1"/>
        <v>1857.09</v>
      </c>
      <c r="I37" s="15">
        <v>6424</v>
      </c>
      <c r="J37" s="15">
        <v>33232.35</v>
      </c>
      <c r="K37" s="15">
        <f t="shared" si="2"/>
        <v>41.59</v>
      </c>
      <c r="L37" s="15">
        <f t="shared" si="3"/>
        <v>76.06</v>
      </c>
    </row>
    <row r="38" spans="1:12" s="14" customFormat="1" x14ac:dyDescent="0.25">
      <c r="A38" s="15">
        <v>29</v>
      </c>
      <c r="B38" s="15" t="s">
        <v>43</v>
      </c>
      <c r="C38" s="15">
        <v>7937</v>
      </c>
      <c r="D38" s="15">
        <v>30962</v>
      </c>
      <c r="E38" s="15">
        <v>3543</v>
      </c>
      <c r="F38" s="15">
        <v>50097.51</v>
      </c>
      <c r="G38" s="15">
        <f t="shared" si="0"/>
        <v>44.64</v>
      </c>
      <c r="H38" s="15">
        <f t="shared" si="1"/>
        <v>161.80000000000001</v>
      </c>
      <c r="I38" s="15">
        <v>6544</v>
      </c>
      <c r="J38" s="15">
        <v>65385.25</v>
      </c>
      <c r="K38" s="15">
        <f t="shared" si="2"/>
        <v>54.14</v>
      </c>
      <c r="L38" s="15">
        <f t="shared" si="3"/>
        <v>76.62</v>
      </c>
    </row>
    <row r="39" spans="1:12" s="14" customFormat="1" x14ac:dyDescent="0.25">
      <c r="A39" s="15">
        <v>30</v>
      </c>
      <c r="B39" s="15" t="s">
        <v>44</v>
      </c>
      <c r="C39" s="15">
        <v>383</v>
      </c>
      <c r="D39" s="15">
        <v>725</v>
      </c>
      <c r="E39" s="15">
        <v>1396</v>
      </c>
      <c r="F39" s="15">
        <v>17860.95</v>
      </c>
      <c r="G39" s="15">
        <f t="shared" si="0"/>
        <v>364.49</v>
      </c>
      <c r="H39" s="15">
        <f t="shared" si="1"/>
        <v>2463.58</v>
      </c>
      <c r="I39" s="15">
        <v>3736</v>
      </c>
      <c r="J39" s="15">
        <v>26946.12</v>
      </c>
      <c r="K39" s="15">
        <f t="shared" si="2"/>
        <v>37.369999999999997</v>
      </c>
      <c r="L39" s="15">
        <f t="shared" si="3"/>
        <v>66.28</v>
      </c>
    </row>
    <row r="40" spans="1:12" s="14" customFormat="1" x14ac:dyDescent="0.25">
      <c r="A40" s="15">
        <v>31</v>
      </c>
      <c r="B40" s="15" t="s">
        <v>45</v>
      </c>
      <c r="C40" s="15">
        <v>1142</v>
      </c>
      <c r="D40" s="15">
        <v>3138.9</v>
      </c>
      <c r="E40" s="15">
        <v>184</v>
      </c>
      <c r="F40" s="15">
        <v>6038.6</v>
      </c>
      <c r="G40" s="15">
        <f t="shared" si="0"/>
        <v>16.11</v>
      </c>
      <c r="H40" s="15">
        <f t="shared" si="1"/>
        <v>192.38</v>
      </c>
      <c r="I40" s="15">
        <v>1345</v>
      </c>
      <c r="J40" s="15">
        <v>2123.9</v>
      </c>
      <c r="K40" s="15">
        <f t="shared" si="2"/>
        <v>13.68</v>
      </c>
      <c r="L40" s="15">
        <f t="shared" si="3"/>
        <v>284.32</v>
      </c>
    </row>
    <row r="41" spans="1:12" s="14" customFormat="1" x14ac:dyDescent="0.25">
      <c r="A41" s="15">
        <v>32</v>
      </c>
      <c r="B41" s="15" t="s">
        <v>46</v>
      </c>
      <c r="C41" s="15">
        <v>7948</v>
      </c>
      <c r="D41" s="15">
        <v>14405</v>
      </c>
      <c r="E41" s="15">
        <v>4291</v>
      </c>
      <c r="F41" s="15">
        <v>44217.9</v>
      </c>
      <c r="G41" s="15">
        <f t="shared" si="0"/>
        <v>53.99</v>
      </c>
      <c r="H41" s="15">
        <f t="shared" si="1"/>
        <v>306.95999999999998</v>
      </c>
      <c r="I41" s="15">
        <v>9977</v>
      </c>
      <c r="J41" s="15">
        <v>91255.360000000001</v>
      </c>
      <c r="K41" s="15">
        <f t="shared" si="2"/>
        <v>43.01</v>
      </c>
      <c r="L41" s="15">
        <f t="shared" si="3"/>
        <v>48.46</v>
      </c>
    </row>
    <row r="42" spans="1:12" s="14" customFormat="1" x14ac:dyDescent="0.25">
      <c r="A42" s="15">
        <v>33</v>
      </c>
      <c r="B42" s="15" t="s">
        <v>47</v>
      </c>
      <c r="C42" s="15">
        <v>2134</v>
      </c>
      <c r="D42" s="15">
        <v>1103</v>
      </c>
      <c r="E42" s="15">
        <v>650</v>
      </c>
      <c r="F42" s="15">
        <v>15529.43</v>
      </c>
      <c r="G42" s="15">
        <f t="shared" si="0"/>
        <v>30.46</v>
      </c>
      <c r="H42" s="15">
        <f t="shared" si="1"/>
        <v>1407.93</v>
      </c>
      <c r="I42" s="15">
        <v>1830</v>
      </c>
      <c r="J42" s="15">
        <v>11484.9</v>
      </c>
      <c r="K42" s="15">
        <f t="shared" si="2"/>
        <v>35.520000000000003</v>
      </c>
      <c r="L42" s="15">
        <f t="shared" si="3"/>
        <v>135.22</v>
      </c>
    </row>
    <row r="43" spans="1:12" s="14" customFormat="1" x14ac:dyDescent="0.25">
      <c r="A43" s="18" t="s">
        <v>48</v>
      </c>
      <c r="B43" s="19"/>
      <c r="C43" s="15">
        <f>SUM(C10:C42)</f>
        <v>196329</v>
      </c>
      <c r="D43" s="15">
        <f>SUM(D10:D42)</f>
        <v>523034.88999999996</v>
      </c>
      <c r="E43" s="15">
        <f>SUM(E10:E42)</f>
        <v>82060</v>
      </c>
      <c r="F43" s="15">
        <f>SUM(F10:F42)</f>
        <v>1061430.0900000001</v>
      </c>
      <c r="G43" s="15">
        <f t="shared" si="0"/>
        <v>41.8</v>
      </c>
      <c r="H43" s="15">
        <f t="shared" si="1"/>
        <v>202.94</v>
      </c>
      <c r="I43" s="15">
        <f>SUM(I10:I42)</f>
        <v>190055</v>
      </c>
      <c r="J43" s="15">
        <f>SUM(J10:J42)</f>
        <v>1587692.36</v>
      </c>
      <c r="K43" s="15">
        <f>SUM(K10:K42)</f>
        <v>1241.29</v>
      </c>
      <c r="L43" s="15">
        <f>ROUND((E43/I43)*100,2)</f>
        <v>43.18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B7" sqref="B7:B8"/>
    </sheetView>
  </sheetViews>
  <sheetFormatPr defaultRowHeight="15" x14ac:dyDescent="0.25"/>
  <cols>
    <col min="1" max="1" width="8" style="9" customWidth="1"/>
    <col min="2" max="2" width="33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8" t="s">
        <v>77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55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78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7" t="s">
        <v>5</v>
      </c>
      <c r="L6" s="37"/>
    </row>
    <row r="7" spans="1:12" ht="15.75" customHeight="1" x14ac:dyDescent="0.25">
      <c r="A7" s="39" t="s">
        <v>73</v>
      </c>
      <c r="B7" s="41" t="s">
        <v>7</v>
      </c>
      <c r="C7" s="20" t="str">
        <f>ACP!C7</f>
        <v>Target 2020 - 21</v>
      </c>
      <c r="D7" s="21"/>
      <c r="E7" s="43" t="s">
        <v>9</v>
      </c>
      <c r="F7" s="42"/>
      <c r="G7" s="43" t="s">
        <v>10</v>
      </c>
      <c r="H7" s="44"/>
      <c r="I7" s="43" t="s">
        <v>74</v>
      </c>
      <c r="J7" s="44"/>
      <c r="K7" s="35" t="s">
        <v>12</v>
      </c>
      <c r="L7" s="35"/>
    </row>
    <row r="8" spans="1:12" ht="31.5" customHeight="1" x14ac:dyDescent="0.25">
      <c r="A8" s="40"/>
      <c r="B8" s="42"/>
      <c r="C8" s="21"/>
      <c r="D8" s="21"/>
      <c r="E8" s="42"/>
      <c r="F8" s="42"/>
      <c r="G8" s="44"/>
      <c r="H8" s="44"/>
      <c r="I8" s="42"/>
      <c r="J8" s="42"/>
      <c r="K8" s="36"/>
      <c r="L8" s="36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65256</v>
      </c>
      <c r="D10" s="15">
        <v>1530348.12</v>
      </c>
      <c r="E10" s="15">
        <v>77155</v>
      </c>
      <c r="F10" s="15">
        <v>771741.14</v>
      </c>
      <c r="G10" s="15">
        <f t="shared" ref="G10:G43" si="0">ROUND((E10/C10)*100,2)</f>
        <v>118.23</v>
      </c>
      <c r="H10" s="16">
        <f t="shared" ref="H10:H43" si="1">ROUND((F10/D10)*100,2)</f>
        <v>50.43</v>
      </c>
      <c r="I10" s="15">
        <v>231431</v>
      </c>
      <c r="J10" s="15">
        <v>1600592.79</v>
      </c>
      <c r="K10" s="15">
        <f t="shared" ref="K10:K42" si="2">ROUND((E10/I10)*100,2)</f>
        <v>33.340000000000003</v>
      </c>
      <c r="L10" s="15">
        <f t="shared" ref="L10:L42" si="3">ROUND((F10/J10)*100,2)</f>
        <v>48.22</v>
      </c>
    </row>
    <row r="11" spans="1:12" s="14" customFormat="1" x14ac:dyDescent="0.25">
      <c r="A11" s="15">
        <v>2</v>
      </c>
      <c r="B11" s="15" t="s">
        <v>16</v>
      </c>
      <c r="C11" s="15">
        <v>0</v>
      </c>
      <c r="D11" s="15">
        <v>0</v>
      </c>
      <c r="E11" s="15">
        <v>7092</v>
      </c>
      <c r="F11" s="15">
        <v>38506.44</v>
      </c>
      <c r="G11" s="15" t="e">
        <f t="shared" si="0"/>
        <v>#DIV/0!</v>
      </c>
      <c r="H11" s="15" t="e">
        <f t="shared" si="1"/>
        <v>#DIV/0!</v>
      </c>
      <c r="I11" s="15">
        <v>13815</v>
      </c>
      <c r="J11" s="15">
        <v>24648.04</v>
      </c>
      <c r="K11" s="15">
        <f t="shared" si="2"/>
        <v>51.34</v>
      </c>
      <c r="L11" s="15">
        <f t="shared" si="3"/>
        <v>156.22999999999999</v>
      </c>
    </row>
    <row r="12" spans="1:12" s="14" customFormat="1" x14ac:dyDescent="0.25">
      <c r="A12" s="15">
        <v>3</v>
      </c>
      <c r="B12" s="15" t="s">
        <v>17</v>
      </c>
      <c r="C12" s="15">
        <v>5997</v>
      </c>
      <c r="D12" s="15">
        <v>20872.150000000001</v>
      </c>
      <c r="E12" s="15">
        <v>15765</v>
      </c>
      <c r="F12" s="15">
        <v>39968.18</v>
      </c>
      <c r="G12" s="15">
        <f t="shared" si="0"/>
        <v>262.88</v>
      </c>
      <c r="H12" s="15">
        <f t="shared" si="1"/>
        <v>191.49</v>
      </c>
      <c r="I12" s="15">
        <v>47344</v>
      </c>
      <c r="J12" s="15">
        <v>81042.7</v>
      </c>
      <c r="K12" s="15">
        <f t="shared" si="2"/>
        <v>33.299999999999997</v>
      </c>
      <c r="L12" s="15">
        <f t="shared" si="3"/>
        <v>49.32</v>
      </c>
    </row>
    <row r="13" spans="1:12" s="14" customFormat="1" x14ac:dyDescent="0.25">
      <c r="A13" s="15">
        <v>4</v>
      </c>
      <c r="B13" s="15" t="s">
        <v>18</v>
      </c>
      <c r="C13" s="15">
        <v>2685</v>
      </c>
      <c r="D13" s="15">
        <v>2189.31</v>
      </c>
      <c r="E13" s="15">
        <v>2739</v>
      </c>
      <c r="F13" s="15">
        <v>7501.25</v>
      </c>
      <c r="G13" s="15">
        <f t="shared" si="0"/>
        <v>102.01</v>
      </c>
      <c r="H13" s="15">
        <f t="shared" si="1"/>
        <v>342.63</v>
      </c>
      <c r="I13" s="15">
        <v>12184</v>
      </c>
      <c r="J13" s="15">
        <v>18933.490000000002</v>
      </c>
      <c r="K13" s="15">
        <f t="shared" si="2"/>
        <v>22.48</v>
      </c>
      <c r="L13" s="15">
        <f t="shared" si="3"/>
        <v>39.619999999999997</v>
      </c>
    </row>
    <row r="14" spans="1:12" s="14" customFormat="1" x14ac:dyDescent="0.25">
      <c r="A14" s="15">
        <v>5</v>
      </c>
      <c r="B14" s="15" t="s">
        <v>19</v>
      </c>
      <c r="C14" s="15">
        <v>2678</v>
      </c>
      <c r="D14" s="15">
        <v>9426</v>
      </c>
      <c r="E14" s="15">
        <v>8894</v>
      </c>
      <c r="F14" s="15">
        <v>35040.370000000003</v>
      </c>
      <c r="G14" s="15">
        <f t="shared" si="0"/>
        <v>332.11</v>
      </c>
      <c r="H14" s="15">
        <f t="shared" si="1"/>
        <v>371.74</v>
      </c>
      <c r="I14" s="15">
        <v>30686</v>
      </c>
      <c r="J14" s="15">
        <v>75061.11</v>
      </c>
      <c r="K14" s="15">
        <f t="shared" si="2"/>
        <v>28.98</v>
      </c>
      <c r="L14" s="15">
        <f t="shared" si="3"/>
        <v>46.68</v>
      </c>
    </row>
    <row r="15" spans="1:12" s="14" customFormat="1" x14ac:dyDescent="0.25">
      <c r="A15" s="15">
        <v>6</v>
      </c>
      <c r="B15" s="15" t="s">
        <v>20</v>
      </c>
      <c r="C15" s="15">
        <v>0</v>
      </c>
      <c r="D15" s="15">
        <v>0</v>
      </c>
      <c r="E15" s="15">
        <v>17983</v>
      </c>
      <c r="F15" s="15">
        <v>51542.45</v>
      </c>
      <c r="G15" s="15" t="e">
        <f t="shared" si="0"/>
        <v>#DIV/0!</v>
      </c>
      <c r="H15" s="15" t="e">
        <f t="shared" si="1"/>
        <v>#DIV/0!</v>
      </c>
      <c r="I15" s="15">
        <v>58277</v>
      </c>
      <c r="J15" s="15">
        <v>116708.24</v>
      </c>
      <c r="K15" s="15">
        <f t="shared" si="2"/>
        <v>30.86</v>
      </c>
      <c r="L15" s="15">
        <f t="shared" si="3"/>
        <v>44.16</v>
      </c>
    </row>
    <row r="16" spans="1:12" s="14" customFormat="1" x14ac:dyDescent="0.25">
      <c r="A16" s="15">
        <v>7</v>
      </c>
      <c r="B16" s="15" t="s">
        <v>21</v>
      </c>
      <c r="C16" s="15">
        <v>7996</v>
      </c>
      <c r="D16" s="15">
        <v>160060</v>
      </c>
      <c r="E16" s="15">
        <v>13084</v>
      </c>
      <c r="F16" s="15">
        <v>155822.07999999999</v>
      </c>
      <c r="G16" s="15">
        <f t="shared" si="0"/>
        <v>163.63</v>
      </c>
      <c r="H16" s="15">
        <f t="shared" si="1"/>
        <v>97.35</v>
      </c>
      <c r="I16" s="15">
        <v>38399</v>
      </c>
      <c r="J16" s="15">
        <v>104293.26</v>
      </c>
      <c r="K16" s="15">
        <f t="shared" si="2"/>
        <v>34.07</v>
      </c>
      <c r="L16" s="15">
        <f t="shared" si="3"/>
        <v>149.41</v>
      </c>
    </row>
    <row r="17" spans="1:12" s="14" customFormat="1" x14ac:dyDescent="0.25">
      <c r="A17" s="15">
        <v>8</v>
      </c>
      <c r="B17" s="15" t="s">
        <v>22</v>
      </c>
      <c r="C17" s="15">
        <v>2100</v>
      </c>
      <c r="D17" s="15">
        <v>19391.810000000001</v>
      </c>
      <c r="E17" s="15">
        <v>2631</v>
      </c>
      <c r="F17" s="15">
        <v>18930.12</v>
      </c>
      <c r="G17" s="15">
        <f t="shared" si="0"/>
        <v>125.29</v>
      </c>
      <c r="H17" s="15">
        <f t="shared" si="1"/>
        <v>97.62</v>
      </c>
      <c r="I17" s="15">
        <v>6910</v>
      </c>
      <c r="J17" s="15">
        <v>12126.47</v>
      </c>
      <c r="K17" s="15">
        <f t="shared" si="2"/>
        <v>38.08</v>
      </c>
      <c r="L17" s="15">
        <f t="shared" si="3"/>
        <v>156.11000000000001</v>
      </c>
    </row>
    <row r="18" spans="1:12" s="14" customFormat="1" x14ac:dyDescent="0.25">
      <c r="A18" s="15">
        <v>9</v>
      </c>
      <c r="B18" s="15" t="s">
        <v>23</v>
      </c>
      <c r="C18" s="15">
        <v>916</v>
      </c>
      <c r="D18" s="15">
        <v>6250</v>
      </c>
      <c r="E18" s="15">
        <v>5939</v>
      </c>
      <c r="F18" s="15">
        <v>10800.23</v>
      </c>
      <c r="G18" s="15">
        <f t="shared" si="0"/>
        <v>648.36</v>
      </c>
      <c r="H18" s="15">
        <f t="shared" si="1"/>
        <v>172.8</v>
      </c>
      <c r="I18" s="15">
        <v>10565</v>
      </c>
      <c r="J18" s="15">
        <v>15672.27</v>
      </c>
      <c r="K18" s="15">
        <f t="shared" si="2"/>
        <v>56.21</v>
      </c>
      <c r="L18" s="15">
        <f t="shared" si="3"/>
        <v>68.91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6615</v>
      </c>
      <c r="F19" s="15">
        <v>13444.13</v>
      </c>
      <c r="G19" s="15" t="e">
        <f t="shared" si="0"/>
        <v>#DIV/0!</v>
      </c>
      <c r="H19" s="15" t="e">
        <f t="shared" si="1"/>
        <v>#DIV/0!</v>
      </c>
      <c r="I19" s="15">
        <v>24759</v>
      </c>
      <c r="J19" s="15">
        <v>24690.93</v>
      </c>
      <c r="K19" s="15">
        <f t="shared" si="2"/>
        <v>26.72</v>
      </c>
      <c r="L19" s="15">
        <f t="shared" si="3"/>
        <v>54.45</v>
      </c>
    </row>
    <row r="20" spans="1:12" s="14" customFormat="1" x14ac:dyDescent="0.25">
      <c r="A20" s="15">
        <v>11</v>
      </c>
      <c r="B20" s="15" t="s">
        <v>25</v>
      </c>
      <c r="C20" s="15">
        <v>0</v>
      </c>
      <c r="D20" s="15">
        <v>0</v>
      </c>
      <c r="E20" s="15">
        <v>267</v>
      </c>
      <c r="F20" s="15">
        <v>309.64</v>
      </c>
      <c r="G20" s="15" t="e">
        <f t="shared" si="0"/>
        <v>#DIV/0!</v>
      </c>
      <c r="H20" s="15" t="e">
        <f t="shared" si="1"/>
        <v>#DIV/0!</v>
      </c>
      <c r="I20" s="15">
        <v>939</v>
      </c>
      <c r="J20" s="15">
        <v>1016.88</v>
      </c>
      <c r="K20" s="15">
        <f t="shared" si="2"/>
        <v>28.43</v>
      </c>
      <c r="L20" s="15">
        <f t="shared" si="3"/>
        <v>30.45</v>
      </c>
    </row>
    <row r="21" spans="1:12" s="14" customFormat="1" x14ac:dyDescent="0.25">
      <c r="A21" s="15">
        <v>12</v>
      </c>
      <c r="B21" s="15" t="s">
        <v>26</v>
      </c>
      <c r="C21" s="15">
        <v>2155</v>
      </c>
      <c r="D21" s="15">
        <v>6661.03</v>
      </c>
      <c r="E21" s="15">
        <v>5702</v>
      </c>
      <c r="F21" s="15">
        <v>6056.57</v>
      </c>
      <c r="G21" s="15">
        <f t="shared" si="0"/>
        <v>264.58999999999997</v>
      </c>
      <c r="H21" s="15">
        <f t="shared" si="1"/>
        <v>90.93</v>
      </c>
      <c r="I21" s="15">
        <v>9505</v>
      </c>
      <c r="J21" s="15">
        <v>12813.04</v>
      </c>
      <c r="K21" s="15">
        <f t="shared" si="2"/>
        <v>59.99</v>
      </c>
      <c r="L21" s="15">
        <f t="shared" si="3"/>
        <v>47.27</v>
      </c>
    </row>
    <row r="22" spans="1:12" s="14" customFormat="1" x14ac:dyDescent="0.25">
      <c r="A22" s="15">
        <v>13</v>
      </c>
      <c r="B22" s="15" t="s">
        <v>27</v>
      </c>
      <c r="C22" s="15">
        <v>1917</v>
      </c>
      <c r="D22" s="15">
        <v>39438.370000000003</v>
      </c>
      <c r="E22" s="15">
        <v>14767</v>
      </c>
      <c r="F22" s="15">
        <v>38415.03</v>
      </c>
      <c r="G22" s="15">
        <f t="shared" si="0"/>
        <v>770.32</v>
      </c>
      <c r="H22" s="15">
        <f t="shared" si="1"/>
        <v>97.41</v>
      </c>
      <c r="I22" s="15">
        <v>31973</v>
      </c>
      <c r="J22" s="15">
        <v>105373.16</v>
      </c>
      <c r="K22" s="15">
        <f t="shared" si="2"/>
        <v>46.19</v>
      </c>
      <c r="L22" s="15">
        <f t="shared" si="3"/>
        <v>36.46</v>
      </c>
    </row>
    <row r="23" spans="1:12" s="14" customFormat="1" x14ac:dyDescent="0.25">
      <c r="A23" s="15">
        <v>14</v>
      </c>
      <c r="B23" s="15" t="s">
        <v>28</v>
      </c>
      <c r="C23" s="15">
        <v>1731</v>
      </c>
      <c r="D23" s="15">
        <v>3511.68</v>
      </c>
      <c r="E23" s="15">
        <v>4662</v>
      </c>
      <c r="F23" s="15">
        <v>18651.060000000001</v>
      </c>
      <c r="G23" s="15">
        <f t="shared" si="0"/>
        <v>269.32</v>
      </c>
      <c r="H23" s="15">
        <f t="shared" si="1"/>
        <v>531.12</v>
      </c>
      <c r="I23" s="15">
        <v>7187</v>
      </c>
      <c r="J23" s="15">
        <v>22623.23</v>
      </c>
      <c r="K23" s="15">
        <f t="shared" si="2"/>
        <v>64.87</v>
      </c>
      <c r="L23" s="15">
        <f t="shared" si="3"/>
        <v>82.44</v>
      </c>
    </row>
    <row r="24" spans="1:12" s="14" customFormat="1" x14ac:dyDescent="0.25">
      <c r="A24" s="15">
        <v>15</v>
      </c>
      <c r="B24" s="15" t="s">
        <v>29</v>
      </c>
      <c r="C24" s="15">
        <v>344</v>
      </c>
      <c r="D24" s="15">
        <v>2001.2</v>
      </c>
      <c r="E24" s="15">
        <v>8752</v>
      </c>
      <c r="F24" s="15">
        <v>51850.54</v>
      </c>
      <c r="G24" s="15">
        <f t="shared" si="0"/>
        <v>2544.19</v>
      </c>
      <c r="H24" s="15">
        <f t="shared" si="1"/>
        <v>2590.9699999999998</v>
      </c>
      <c r="I24" s="15">
        <v>28251</v>
      </c>
      <c r="J24" s="15">
        <v>103390.02</v>
      </c>
      <c r="K24" s="15">
        <f t="shared" si="2"/>
        <v>30.98</v>
      </c>
      <c r="L24" s="15">
        <f t="shared" si="3"/>
        <v>50.15</v>
      </c>
    </row>
    <row r="25" spans="1:12" s="14" customFormat="1" x14ac:dyDescent="0.25">
      <c r="A25" s="15">
        <v>16</v>
      </c>
      <c r="B25" s="15" t="s">
        <v>30</v>
      </c>
      <c r="C25" s="15">
        <v>3527</v>
      </c>
      <c r="D25" s="15">
        <v>15734.09</v>
      </c>
      <c r="E25" s="15">
        <v>7115</v>
      </c>
      <c r="F25" s="15">
        <v>29875.79</v>
      </c>
      <c r="G25" s="15">
        <f t="shared" si="0"/>
        <v>201.73</v>
      </c>
      <c r="H25" s="15">
        <f t="shared" si="1"/>
        <v>189.88</v>
      </c>
      <c r="I25" s="15">
        <v>18758</v>
      </c>
      <c r="J25" s="15">
        <v>52801.24</v>
      </c>
      <c r="K25" s="15">
        <f t="shared" si="2"/>
        <v>37.93</v>
      </c>
      <c r="L25" s="15">
        <f t="shared" si="3"/>
        <v>56.58</v>
      </c>
    </row>
    <row r="26" spans="1:12" s="14" customFormat="1" x14ac:dyDescent="0.25">
      <c r="A26" s="15">
        <v>17</v>
      </c>
      <c r="B26" s="15" t="s">
        <v>31</v>
      </c>
      <c r="C26" s="15">
        <v>6812</v>
      </c>
      <c r="D26" s="15">
        <v>30304.25</v>
      </c>
      <c r="E26" s="15">
        <v>17591</v>
      </c>
      <c r="F26" s="15">
        <v>30616.17</v>
      </c>
      <c r="G26" s="15">
        <f t="shared" si="0"/>
        <v>258.24</v>
      </c>
      <c r="H26" s="15">
        <f t="shared" si="1"/>
        <v>101.03</v>
      </c>
      <c r="I26" s="15">
        <v>48263</v>
      </c>
      <c r="J26" s="15">
        <v>59478.35</v>
      </c>
      <c r="K26" s="15">
        <f t="shared" si="2"/>
        <v>36.450000000000003</v>
      </c>
      <c r="L26" s="15">
        <f t="shared" si="3"/>
        <v>51.47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15686</v>
      </c>
      <c r="F27" s="15">
        <v>77040.960000000006</v>
      </c>
      <c r="G27" s="15" t="e">
        <f t="shared" si="0"/>
        <v>#DIV/0!</v>
      </c>
      <c r="H27" s="15" t="e">
        <f t="shared" si="1"/>
        <v>#DIV/0!</v>
      </c>
      <c r="I27" s="15">
        <v>46484</v>
      </c>
      <c r="J27" s="15">
        <v>168938.23</v>
      </c>
      <c r="K27" s="15">
        <f t="shared" si="2"/>
        <v>33.74</v>
      </c>
      <c r="L27" s="15">
        <f t="shared" si="3"/>
        <v>45.6</v>
      </c>
    </row>
    <row r="28" spans="1:12" s="14" customFormat="1" x14ac:dyDescent="0.25">
      <c r="A28" s="15">
        <v>19</v>
      </c>
      <c r="B28" s="15" t="s">
        <v>33</v>
      </c>
      <c r="C28" s="15">
        <v>545</v>
      </c>
      <c r="D28" s="15">
        <v>1060</v>
      </c>
      <c r="E28" s="15">
        <v>2447</v>
      </c>
      <c r="F28" s="15">
        <v>3332.06</v>
      </c>
      <c r="G28" s="15">
        <f t="shared" si="0"/>
        <v>448.99</v>
      </c>
      <c r="H28" s="15">
        <f t="shared" si="1"/>
        <v>314.35000000000002</v>
      </c>
      <c r="I28" s="15">
        <v>9020</v>
      </c>
      <c r="J28" s="15">
        <v>9156.83</v>
      </c>
      <c r="K28" s="15">
        <f t="shared" si="2"/>
        <v>27.13</v>
      </c>
      <c r="L28" s="15">
        <f t="shared" si="3"/>
        <v>36.39</v>
      </c>
    </row>
    <row r="29" spans="1:12" s="14" customFormat="1" x14ac:dyDescent="0.25">
      <c r="A29" s="15">
        <v>20</v>
      </c>
      <c r="B29" s="15" t="s">
        <v>34</v>
      </c>
      <c r="C29" s="15">
        <v>18905</v>
      </c>
      <c r="D29" s="15">
        <v>46925.15</v>
      </c>
      <c r="E29" s="15">
        <v>14674</v>
      </c>
      <c r="F29" s="15">
        <v>62456.2</v>
      </c>
      <c r="G29" s="15">
        <f t="shared" si="0"/>
        <v>77.62</v>
      </c>
      <c r="H29" s="15">
        <f t="shared" si="1"/>
        <v>133.1</v>
      </c>
      <c r="I29" s="15">
        <v>37635</v>
      </c>
      <c r="J29" s="15">
        <v>93033.8</v>
      </c>
      <c r="K29" s="15">
        <f t="shared" si="2"/>
        <v>38.99</v>
      </c>
      <c r="L29" s="15">
        <f t="shared" si="3"/>
        <v>67.13</v>
      </c>
    </row>
    <row r="30" spans="1:12" s="14" customFormat="1" x14ac:dyDescent="0.25">
      <c r="A30" s="15">
        <v>21</v>
      </c>
      <c r="B30" s="15" t="s">
        <v>35</v>
      </c>
      <c r="C30" s="15">
        <v>3026</v>
      </c>
      <c r="D30" s="15">
        <v>28379.22</v>
      </c>
      <c r="E30" s="15">
        <v>5750</v>
      </c>
      <c r="F30" s="15">
        <v>91121.06</v>
      </c>
      <c r="G30" s="15">
        <f t="shared" si="0"/>
        <v>190.02</v>
      </c>
      <c r="H30" s="15">
        <f t="shared" si="1"/>
        <v>321.08</v>
      </c>
      <c r="I30" s="15">
        <v>18239</v>
      </c>
      <c r="J30" s="15">
        <v>125858.68</v>
      </c>
      <c r="K30" s="15">
        <f t="shared" si="2"/>
        <v>31.53</v>
      </c>
      <c r="L30" s="15">
        <f t="shared" si="3"/>
        <v>72.400000000000006</v>
      </c>
    </row>
    <row r="31" spans="1:12" s="14" customFormat="1" x14ac:dyDescent="0.25">
      <c r="A31" s="15">
        <v>22</v>
      </c>
      <c r="B31" s="15" t="s">
        <v>36</v>
      </c>
      <c r="C31" s="15">
        <v>2603</v>
      </c>
      <c r="D31" s="15">
        <v>4724</v>
      </c>
      <c r="E31" s="15">
        <v>3905</v>
      </c>
      <c r="F31" s="15">
        <v>3331.81</v>
      </c>
      <c r="G31" s="15">
        <f t="shared" si="0"/>
        <v>150.02000000000001</v>
      </c>
      <c r="H31" s="15">
        <f t="shared" si="1"/>
        <v>70.53</v>
      </c>
      <c r="I31" s="15">
        <v>12389</v>
      </c>
      <c r="J31" s="15">
        <v>7725.46</v>
      </c>
      <c r="K31" s="15">
        <f t="shared" si="2"/>
        <v>31.52</v>
      </c>
      <c r="L31" s="15">
        <f t="shared" si="3"/>
        <v>43.13</v>
      </c>
    </row>
    <row r="32" spans="1:12" s="14" customFormat="1" x14ac:dyDescent="0.25">
      <c r="A32" s="15">
        <v>23</v>
      </c>
      <c r="B32" s="15" t="s">
        <v>37</v>
      </c>
      <c r="C32" s="15">
        <v>0</v>
      </c>
      <c r="D32" s="15">
        <v>0</v>
      </c>
      <c r="E32" s="15">
        <v>15448</v>
      </c>
      <c r="F32" s="15">
        <v>22365.75</v>
      </c>
      <c r="G32" s="15" t="e">
        <f t="shared" si="0"/>
        <v>#DIV/0!</v>
      </c>
      <c r="H32" s="15" t="e">
        <f t="shared" si="1"/>
        <v>#DIV/0!</v>
      </c>
      <c r="I32" s="15">
        <v>44147</v>
      </c>
      <c r="J32" s="15">
        <v>66238.759999999995</v>
      </c>
      <c r="K32" s="15">
        <f t="shared" si="2"/>
        <v>34.99</v>
      </c>
      <c r="L32" s="15">
        <f t="shared" si="3"/>
        <v>33.770000000000003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9022</v>
      </c>
      <c r="F33" s="15">
        <v>15898.9</v>
      </c>
      <c r="G33" s="15" t="e">
        <f t="shared" si="0"/>
        <v>#DIV/0!</v>
      </c>
      <c r="H33" s="15" t="e">
        <f t="shared" si="1"/>
        <v>#DIV/0!</v>
      </c>
      <c r="I33" s="15">
        <v>22609</v>
      </c>
      <c r="J33" s="15">
        <v>38653.69</v>
      </c>
      <c r="K33" s="15">
        <f t="shared" si="2"/>
        <v>39.9</v>
      </c>
      <c r="L33" s="15">
        <f t="shared" si="3"/>
        <v>41.13</v>
      </c>
    </row>
    <row r="34" spans="1:12" s="14" customFormat="1" x14ac:dyDescent="0.25">
      <c r="A34" s="15">
        <v>25</v>
      </c>
      <c r="B34" s="15" t="s">
        <v>39</v>
      </c>
      <c r="C34" s="15">
        <v>2872</v>
      </c>
      <c r="D34" s="15">
        <v>3606.18</v>
      </c>
      <c r="E34" s="15">
        <v>4078</v>
      </c>
      <c r="F34" s="15">
        <v>10090.89</v>
      </c>
      <c r="G34" s="15">
        <f t="shared" si="0"/>
        <v>141.99</v>
      </c>
      <c r="H34" s="15">
        <f t="shared" si="1"/>
        <v>279.82</v>
      </c>
      <c r="I34" s="15">
        <v>11731</v>
      </c>
      <c r="J34" s="15">
        <v>23318.89</v>
      </c>
      <c r="K34" s="15">
        <f t="shared" si="2"/>
        <v>34.76</v>
      </c>
      <c r="L34" s="15">
        <f t="shared" si="3"/>
        <v>43.27</v>
      </c>
    </row>
    <row r="35" spans="1:12" s="14" customFormat="1" x14ac:dyDescent="0.25">
      <c r="A35" s="15">
        <v>26</v>
      </c>
      <c r="B35" s="15" t="s">
        <v>40</v>
      </c>
      <c r="C35" s="15">
        <v>2972</v>
      </c>
      <c r="D35" s="15">
        <v>16719.89</v>
      </c>
      <c r="E35" s="15">
        <v>1835</v>
      </c>
      <c r="F35" s="15">
        <v>8741.08</v>
      </c>
      <c r="G35" s="15">
        <f t="shared" si="0"/>
        <v>61.74</v>
      </c>
      <c r="H35" s="15">
        <f t="shared" si="1"/>
        <v>52.28</v>
      </c>
      <c r="I35" s="15">
        <v>6081</v>
      </c>
      <c r="J35" s="15">
        <v>21775.47</v>
      </c>
      <c r="K35" s="15">
        <f t="shared" si="2"/>
        <v>30.18</v>
      </c>
      <c r="L35" s="15">
        <f t="shared" si="3"/>
        <v>40.14</v>
      </c>
    </row>
    <row r="36" spans="1:12" s="14" customFormat="1" x14ac:dyDescent="0.25">
      <c r="A36" s="15">
        <v>27</v>
      </c>
      <c r="B36" s="15" t="s">
        <v>41</v>
      </c>
      <c r="C36" s="15">
        <v>95974</v>
      </c>
      <c r="D36" s="15">
        <v>329639.90000000002</v>
      </c>
      <c r="E36" s="15">
        <v>27159</v>
      </c>
      <c r="F36" s="15">
        <v>275191.58</v>
      </c>
      <c r="G36" s="15">
        <f t="shared" si="0"/>
        <v>28.3</v>
      </c>
      <c r="H36" s="15">
        <f t="shared" si="1"/>
        <v>83.48</v>
      </c>
      <c r="I36" s="15">
        <v>77974</v>
      </c>
      <c r="J36" s="15">
        <v>517920.21</v>
      </c>
      <c r="K36" s="15">
        <f t="shared" si="2"/>
        <v>34.83</v>
      </c>
      <c r="L36" s="15">
        <f t="shared" si="3"/>
        <v>53.13</v>
      </c>
    </row>
    <row r="37" spans="1:12" s="14" customFormat="1" x14ac:dyDescent="0.25">
      <c r="A37" s="15">
        <v>28</v>
      </c>
      <c r="B37" s="15" t="s">
        <v>42</v>
      </c>
      <c r="C37" s="15">
        <v>3920</v>
      </c>
      <c r="D37" s="15">
        <v>13645.74</v>
      </c>
      <c r="E37" s="15">
        <v>7558</v>
      </c>
      <c r="F37" s="15">
        <v>20692</v>
      </c>
      <c r="G37" s="15">
        <f t="shared" si="0"/>
        <v>192.81</v>
      </c>
      <c r="H37" s="15">
        <f t="shared" si="1"/>
        <v>151.63999999999999</v>
      </c>
      <c r="I37" s="15">
        <v>19556</v>
      </c>
      <c r="J37" s="15">
        <v>49173.52</v>
      </c>
      <c r="K37" s="15">
        <f t="shared" si="2"/>
        <v>38.65</v>
      </c>
      <c r="L37" s="15">
        <f t="shared" si="3"/>
        <v>42.08</v>
      </c>
    </row>
    <row r="38" spans="1:12" s="14" customFormat="1" x14ac:dyDescent="0.25">
      <c r="A38" s="15">
        <v>29</v>
      </c>
      <c r="B38" s="15" t="s">
        <v>43</v>
      </c>
      <c r="C38" s="15">
        <v>47084</v>
      </c>
      <c r="D38" s="15">
        <v>312902.65000000002</v>
      </c>
      <c r="E38" s="15">
        <v>51836</v>
      </c>
      <c r="F38" s="15">
        <v>445049.51</v>
      </c>
      <c r="G38" s="15">
        <f t="shared" si="0"/>
        <v>110.09</v>
      </c>
      <c r="H38" s="15">
        <f t="shared" si="1"/>
        <v>142.22999999999999</v>
      </c>
      <c r="I38" s="15">
        <v>176420</v>
      </c>
      <c r="J38" s="15">
        <v>1294548.6499999999</v>
      </c>
      <c r="K38" s="15">
        <f t="shared" si="2"/>
        <v>29.38</v>
      </c>
      <c r="L38" s="15">
        <f t="shared" si="3"/>
        <v>34.380000000000003</v>
      </c>
    </row>
    <row r="39" spans="1:12" s="14" customFormat="1" x14ac:dyDescent="0.25">
      <c r="A39" s="15">
        <v>30</v>
      </c>
      <c r="B39" s="15" t="s">
        <v>44</v>
      </c>
      <c r="C39" s="15">
        <v>8744</v>
      </c>
      <c r="D39" s="15">
        <v>54710</v>
      </c>
      <c r="E39" s="15">
        <v>12601</v>
      </c>
      <c r="F39" s="15">
        <v>52422.12</v>
      </c>
      <c r="G39" s="15">
        <f t="shared" si="0"/>
        <v>144.11000000000001</v>
      </c>
      <c r="H39" s="15">
        <f t="shared" si="1"/>
        <v>95.82</v>
      </c>
      <c r="I39" s="15">
        <v>30156</v>
      </c>
      <c r="J39" s="15">
        <v>37402.910000000003</v>
      </c>
      <c r="K39" s="15">
        <f t="shared" si="2"/>
        <v>41.79</v>
      </c>
      <c r="L39" s="15">
        <f t="shared" si="3"/>
        <v>140.16</v>
      </c>
    </row>
    <row r="40" spans="1:12" s="14" customFormat="1" x14ac:dyDescent="0.25">
      <c r="A40" s="15">
        <v>31</v>
      </c>
      <c r="B40" s="15" t="s">
        <v>45</v>
      </c>
      <c r="C40" s="15">
        <v>295</v>
      </c>
      <c r="D40" s="15">
        <v>2180</v>
      </c>
      <c r="E40" s="15">
        <v>3703</v>
      </c>
      <c r="F40" s="15">
        <v>5867.33</v>
      </c>
      <c r="G40" s="15">
        <f t="shared" si="0"/>
        <v>1255.25</v>
      </c>
      <c r="H40" s="15">
        <f t="shared" si="1"/>
        <v>269.14</v>
      </c>
      <c r="I40" s="15">
        <v>10003</v>
      </c>
      <c r="J40" s="15">
        <v>12561.12</v>
      </c>
      <c r="K40" s="15">
        <f t="shared" si="2"/>
        <v>37.020000000000003</v>
      </c>
      <c r="L40" s="15">
        <f t="shared" si="3"/>
        <v>46.71</v>
      </c>
    </row>
    <row r="41" spans="1:12" s="14" customFormat="1" x14ac:dyDescent="0.25">
      <c r="A41" s="15">
        <v>32</v>
      </c>
      <c r="B41" s="15" t="s">
        <v>46</v>
      </c>
      <c r="C41" s="15">
        <v>6147</v>
      </c>
      <c r="D41" s="15">
        <v>128672.25</v>
      </c>
      <c r="E41" s="15">
        <v>29431</v>
      </c>
      <c r="F41" s="15">
        <v>211690.87</v>
      </c>
      <c r="G41" s="15">
        <f t="shared" si="0"/>
        <v>478.79</v>
      </c>
      <c r="H41" s="15">
        <f t="shared" si="1"/>
        <v>164.52</v>
      </c>
      <c r="I41" s="15">
        <v>115346</v>
      </c>
      <c r="J41" s="15">
        <v>497573.89</v>
      </c>
      <c r="K41" s="15">
        <f t="shared" si="2"/>
        <v>25.52</v>
      </c>
      <c r="L41" s="15">
        <f t="shared" si="3"/>
        <v>42.54</v>
      </c>
    </row>
    <row r="42" spans="1:12" s="14" customFormat="1" x14ac:dyDescent="0.25">
      <c r="A42" s="15">
        <v>33</v>
      </c>
      <c r="B42" s="15" t="s">
        <v>47</v>
      </c>
      <c r="C42" s="15">
        <v>4883</v>
      </c>
      <c r="D42" s="15">
        <v>42854</v>
      </c>
      <c r="E42" s="15">
        <v>18543</v>
      </c>
      <c r="F42" s="15">
        <v>69936.39</v>
      </c>
      <c r="G42" s="15">
        <f t="shared" si="0"/>
        <v>379.75</v>
      </c>
      <c r="H42" s="15">
        <f t="shared" si="1"/>
        <v>163.19999999999999</v>
      </c>
      <c r="I42" s="15">
        <v>53951</v>
      </c>
      <c r="J42" s="15">
        <v>149721.35</v>
      </c>
      <c r="K42" s="15">
        <f t="shared" si="2"/>
        <v>34.369999999999997</v>
      </c>
      <c r="L42" s="15">
        <f t="shared" si="3"/>
        <v>46.71</v>
      </c>
    </row>
    <row r="43" spans="1:12" s="14" customFormat="1" x14ac:dyDescent="0.25">
      <c r="A43" s="18" t="s">
        <v>48</v>
      </c>
      <c r="B43" s="19"/>
      <c r="C43" s="15">
        <f>SUM(C10:C42)</f>
        <v>302084</v>
      </c>
      <c r="D43" s="15">
        <f>SUM(D10:D42)</f>
        <v>2832206.99</v>
      </c>
      <c r="E43" s="15">
        <f>SUM(E10:E42)</f>
        <v>440429</v>
      </c>
      <c r="F43" s="15">
        <f>SUM(F10:F42)</f>
        <v>2694299.7000000007</v>
      </c>
      <c r="G43" s="15">
        <f t="shared" si="0"/>
        <v>145.80000000000001</v>
      </c>
      <c r="H43" s="15">
        <f t="shared" si="1"/>
        <v>95.13</v>
      </c>
      <c r="I43" s="15">
        <f>SUM(I10:I42)</f>
        <v>1310987</v>
      </c>
      <c r="J43" s="15">
        <f>SUM(J10:J42)</f>
        <v>5544866.6799999997</v>
      </c>
      <c r="K43" s="15">
        <f>SUM(K10:K42)</f>
        <v>1204.52</v>
      </c>
      <c r="L43" s="15">
        <f>ROUND((E43/I43)*100,2)</f>
        <v>33.6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B7" sqref="B7:B8"/>
    </sheetView>
  </sheetViews>
  <sheetFormatPr defaultRowHeight="15" x14ac:dyDescent="0.25"/>
  <cols>
    <col min="1" max="1" width="8" style="9" customWidth="1"/>
    <col min="2" max="2" width="32.42578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8" t="s">
        <v>79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55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80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7" t="s">
        <v>5</v>
      </c>
      <c r="L6" s="37"/>
    </row>
    <row r="7" spans="1:12" ht="15.75" customHeight="1" x14ac:dyDescent="0.25">
      <c r="A7" s="39" t="s">
        <v>73</v>
      </c>
      <c r="B7" s="41" t="s">
        <v>7</v>
      </c>
      <c r="C7" s="20" t="str">
        <f>ACP!C7</f>
        <v>Target 2020 - 21</v>
      </c>
      <c r="D7" s="21"/>
      <c r="E7" s="43" t="s">
        <v>9</v>
      </c>
      <c r="F7" s="42"/>
      <c r="G7" s="43" t="s">
        <v>10</v>
      </c>
      <c r="H7" s="44"/>
      <c r="I7" s="43" t="s">
        <v>74</v>
      </c>
      <c r="J7" s="44"/>
      <c r="K7" s="35" t="s">
        <v>12</v>
      </c>
      <c r="L7" s="35"/>
    </row>
    <row r="8" spans="1:12" ht="31.5" customHeight="1" x14ac:dyDescent="0.25">
      <c r="A8" s="40"/>
      <c r="B8" s="42"/>
      <c r="C8" s="21"/>
      <c r="D8" s="21"/>
      <c r="E8" s="42"/>
      <c r="F8" s="42"/>
      <c r="G8" s="44"/>
      <c r="H8" s="44"/>
      <c r="I8" s="42"/>
      <c r="J8" s="42"/>
      <c r="K8" s="36"/>
      <c r="L8" s="36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33226</v>
      </c>
      <c r="D10" s="15">
        <v>711619.18</v>
      </c>
      <c r="E10" s="15">
        <v>13144</v>
      </c>
      <c r="F10" s="15">
        <v>945730.36</v>
      </c>
      <c r="G10" s="15">
        <f t="shared" ref="G10:G43" si="0">ROUND((E10/C10)*100,2)</f>
        <v>39.56</v>
      </c>
      <c r="H10" s="16">
        <f t="shared" ref="H10:H43" si="1">ROUND((F10/D10)*100,2)</f>
        <v>132.9</v>
      </c>
      <c r="I10" s="15">
        <v>39156</v>
      </c>
      <c r="J10" s="15">
        <v>1595230.66</v>
      </c>
      <c r="K10" s="15">
        <f t="shared" ref="K10:K42" si="2">ROUND((E10/I10)*100,2)</f>
        <v>33.57</v>
      </c>
      <c r="L10" s="15">
        <f t="shared" ref="L10:L42" si="3">ROUND((F10/J10)*100,2)</f>
        <v>59.28</v>
      </c>
    </row>
    <row r="11" spans="1:12" s="14" customFormat="1" x14ac:dyDescent="0.25">
      <c r="A11" s="15">
        <v>2</v>
      </c>
      <c r="B11" s="15" t="s">
        <v>16</v>
      </c>
      <c r="C11" s="15">
        <v>0</v>
      </c>
      <c r="D11" s="15">
        <v>0</v>
      </c>
      <c r="E11" s="15">
        <v>390</v>
      </c>
      <c r="F11" s="15">
        <v>39616.559999999998</v>
      </c>
      <c r="G11" s="15" t="e">
        <f t="shared" si="0"/>
        <v>#DIV/0!</v>
      </c>
      <c r="H11" s="16" t="e">
        <f t="shared" si="1"/>
        <v>#DIV/0!</v>
      </c>
      <c r="I11" s="15">
        <v>946</v>
      </c>
      <c r="J11" s="15">
        <v>19994.02</v>
      </c>
      <c r="K11" s="15">
        <f t="shared" si="2"/>
        <v>41.23</v>
      </c>
      <c r="L11" s="15">
        <f t="shared" si="3"/>
        <v>198.14</v>
      </c>
    </row>
    <row r="12" spans="1:12" s="14" customFormat="1" x14ac:dyDescent="0.25">
      <c r="A12" s="15">
        <v>3</v>
      </c>
      <c r="B12" s="15" t="s">
        <v>17</v>
      </c>
      <c r="C12" s="15">
        <v>2211</v>
      </c>
      <c r="D12" s="15">
        <v>15619.1</v>
      </c>
      <c r="E12" s="15">
        <v>2384</v>
      </c>
      <c r="F12" s="15">
        <v>40949.379999999997</v>
      </c>
      <c r="G12" s="15">
        <f t="shared" si="0"/>
        <v>107.82</v>
      </c>
      <c r="H12" s="15">
        <f t="shared" si="1"/>
        <v>262.18</v>
      </c>
      <c r="I12" s="15">
        <v>5202</v>
      </c>
      <c r="J12" s="15">
        <v>63277.03</v>
      </c>
      <c r="K12" s="15">
        <f t="shared" si="2"/>
        <v>45.83</v>
      </c>
      <c r="L12" s="15">
        <f t="shared" si="3"/>
        <v>64.709999999999994</v>
      </c>
    </row>
    <row r="13" spans="1:12" s="14" customFormat="1" x14ac:dyDescent="0.25">
      <c r="A13" s="15">
        <v>4</v>
      </c>
      <c r="B13" s="15" t="s">
        <v>18</v>
      </c>
      <c r="C13" s="15">
        <v>900</v>
      </c>
      <c r="D13" s="15">
        <v>4378.6000000000004</v>
      </c>
      <c r="E13" s="15">
        <v>207</v>
      </c>
      <c r="F13" s="15">
        <v>3952.84</v>
      </c>
      <c r="G13" s="15">
        <f t="shared" si="0"/>
        <v>23</v>
      </c>
      <c r="H13" s="15">
        <f t="shared" si="1"/>
        <v>90.28</v>
      </c>
      <c r="I13" s="15">
        <v>602</v>
      </c>
      <c r="J13" s="15">
        <v>8502.6200000000008</v>
      </c>
      <c r="K13" s="15">
        <f t="shared" si="2"/>
        <v>34.39</v>
      </c>
      <c r="L13" s="15">
        <f t="shared" si="3"/>
        <v>46.49</v>
      </c>
    </row>
    <row r="14" spans="1:12" s="14" customFormat="1" x14ac:dyDescent="0.25">
      <c r="A14" s="15">
        <v>5</v>
      </c>
      <c r="B14" s="15" t="s">
        <v>19</v>
      </c>
      <c r="C14" s="15">
        <v>1747</v>
      </c>
      <c r="D14" s="15">
        <v>18385</v>
      </c>
      <c r="E14" s="15">
        <v>620</v>
      </c>
      <c r="F14" s="15">
        <v>24185.4</v>
      </c>
      <c r="G14" s="15">
        <f t="shared" si="0"/>
        <v>35.49</v>
      </c>
      <c r="H14" s="15">
        <f t="shared" si="1"/>
        <v>131.55000000000001</v>
      </c>
      <c r="I14" s="15">
        <v>1935</v>
      </c>
      <c r="J14" s="15">
        <v>43422.7</v>
      </c>
      <c r="K14" s="15">
        <f t="shared" si="2"/>
        <v>32.04</v>
      </c>
      <c r="L14" s="15">
        <f t="shared" si="3"/>
        <v>55.7</v>
      </c>
    </row>
    <row r="15" spans="1:12" s="14" customFormat="1" x14ac:dyDescent="0.25">
      <c r="A15" s="15">
        <v>6</v>
      </c>
      <c r="B15" s="15" t="s">
        <v>20</v>
      </c>
      <c r="C15" s="15">
        <v>0</v>
      </c>
      <c r="D15" s="15">
        <v>0</v>
      </c>
      <c r="E15" s="15">
        <v>1550</v>
      </c>
      <c r="F15" s="15">
        <v>41654.400000000001</v>
      </c>
      <c r="G15" s="15" t="e">
        <f t="shared" si="0"/>
        <v>#DIV/0!</v>
      </c>
      <c r="H15" s="15" t="e">
        <f t="shared" si="1"/>
        <v>#DIV/0!</v>
      </c>
      <c r="I15" s="15">
        <v>4308</v>
      </c>
      <c r="J15" s="15">
        <v>112478.99</v>
      </c>
      <c r="K15" s="15">
        <f t="shared" si="2"/>
        <v>35.979999999999997</v>
      </c>
      <c r="L15" s="15">
        <f t="shared" si="3"/>
        <v>37.03</v>
      </c>
    </row>
    <row r="16" spans="1:12" s="14" customFormat="1" x14ac:dyDescent="0.25">
      <c r="A16" s="15">
        <v>7</v>
      </c>
      <c r="B16" s="15" t="s">
        <v>21</v>
      </c>
      <c r="C16" s="15">
        <v>3824</v>
      </c>
      <c r="D16" s="15">
        <v>153750</v>
      </c>
      <c r="E16" s="15">
        <v>2020</v>
      </c>
      <c r="F16" s="15">
        <v>178476.79</v>
      </c>
      <c r="G16" s="15">
        <f t="shared" si="0"/>
        <v>52.82</v>
      </c>
      <c r="H16" s="15">
        <f t="shared" si="1"/>
        <v>116.08</v>
      </c>
      <c r="I16" s="15">
        <v>3609</v>
      </c>
      <c r="J16" s="15">
        <v>113148.35</v>
      </c>
      <c r="K16" s="15">
        <f t="shared" si="2"/>
        <v>55.97</v>
      </c>
      <c r="L16" s="15">
        <f t="shared" si="3"/>
        <v>157.74</v>
      </c>
    </row>
    <row r="17" spans="1:12" s="14" customFormat="1" x14ac:dyDescent="0.25">
      <c r="A17" s="15">
        <v>8</v>
      </c>
      <c r="B17" s="15" t="s">
        <v>22</v>
      </c>
      <c r="C17" s="15">
        <v>439</v>
      </c>
      <c r="D17" s="15">
        <v>11385.35</v>
      </c>
      <c r="E17" s="15">
        <v>209</v>
      </c>
      <c r="F17" s="15">
        <v>17938.79</v>
      </c>
      <c r="G17" s="15">
        <f t="shared" si="0"/>
        <v>47.61</v>
      </c>
      <c r="H17" s="15">
        <f t="shared" si="1"/>
        <v>157.56</v>
      </c>
      <c r="I17" s="15">
        <v>323</v>
      </c>
      <c r="J17" s="15">
        <v>6393.29</v>
      </c>
      <c r="K17" s="15">
        <f t="shared" si="2"/>
        <v>64.709999999999994</v>
      </c>
      <c r="L17" s="15">
        <f t="shared" si="3"/>
        <v>280.58999999999997</v>
      </c>
    </row>
    <row r="18" spans="1:12" s="14" customFormat="1" x14ac:dyDescent="0.25">
      <c r="A18" s="15">
        <v>9</v>
      </c>
      <c r="B18" s="15" t="s">
        <v>23</v>
      </c>
      <c r="C18" s="15">
        <v>503</v>
      </c>
      <c r="D18" s="15">
        <v>6660</v>
      </c>
      <c r="E18" s="15">
        <v>450</v>
      </c>
      <c r="F18" s="15">
        <v>9355.08</v>
      </c>
      <c r="G18" s="15">
        <f t="shared" si="0"/>
        <v>89.46</v>
      </c>
      <c r="H18" s="15">
        <f t="shared" si="1"/>
        <v>140.47</v>
      </c>
      <c r="I18" s="15">
        <v>364</v>
      </c>
      <c r="J18" s="15">
        <v>5050.13</v>
      </c>
      <c r="K18" s="15">
        <f t="shared" si="2"/>
        <v>123.63</v>
      </c>
      <c r="L18" s="15">
        <f t="shared" si="3"/>
        <v>185.24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165</v>
      </c>
      <c r="F19" s="15">
        <v>8439.9</v>
      </c>
      <c r="G19" s="15" t="e">
        <f t="shared" si="0"/>
        <v>#DIV/0!</v>
      </c>
      <c r="H19" s="15" t="e">
        <f t="shared" si="1"/>
        <v>#DIV/0!</v>
      </c>
      <c r="I19" s="15">
        <v>460</v>
      </c>
      <c r="J19" s="15">
        <v>10844.75</v>
      </c>
      <c r="K19" s="15">
        <f t="shared" si="2"/>
        <v>35.869999999999997</v>
      </c>
      <c r="L19" s="15">
        <f t="shared" si="3"/>
        <v>77.819999999999993</v>
      </c>
    </row>
    <row r="20" spans="1:12" s="14" customFormat="1" x14ac:dyDescent="0.25">
      <c r="A20" s="15">
        <v>11</v>
      </c>
      <c r="B20" s="15" t="s">
        <v>25</v>
      </c>
      <c r="C20" s="15">
        <v>0</v>
      </c>
      <c r="D20" s="15">
        <v>0</v>
      </c>
      <c r="E20" s="15">
        <v>8</v>
      </c>
      <c r="F20" s="15">
        <v>151.74</v>
      </c>
      <c r="G20" s="15" t="e">
        <f t="shared" si="0"/>
        <v>#DIV/0!</v>
      </c>
      <c r="H20" s="15" t="e">
        <f t="shared" si="1"/>
        <v>#DIV/0!</v>
      </c>
      <c r="I20" s="15">
        <v>15</v>
      </c>
      <c r="J20" s="15">
        <v>93.38</v>
      </c>
      <c r="K20" s="15">
        <f t="shared" si="2"/>
        <v>53.33</v>
      </c>
      <c r="L20" s="15">
        <f t="shared" si="3"/>
        <v>162.5</v>
      </c>
    </row>
    <row r="21" spans="1:12" s="14" customFormat="1" x14ac:dyDescent="0.25">
      <c r="A21" s="15">
        <v>12</v>
      </c>
      <c r="B21" s="15" t="s">
        <v>26</v>
      </c>
      <c r="C21" s="15">
        <v>1438</v>
      </c>
      <c r="D21" s="15">
        <v>4440.66</v>
      </c>
      <c r="E21" s="15">
        <v>95</v>
      </c>
      <c r="F21" s="15">
        <v>4019.91</v>
      </c>
      <c r="G21" s="15">
        <f t="shared" si="0"/>
        <v>6.61</v>
      </c>
      <c r="H21" s="15">
        <f t="shared" si="1"/>
        <v>90.53</v>
      </c>
      <c r="I21" s="15">
        <v>508</v>
      </c>
      <c r="J21" s="15">
        <v>8214.26</v>
      </c>
      <c r="K21" s="15">
        <f t="shared" si="2"/>
        <v>18.7</v>
      </c>
      <c r="L21" s="15">
        <f t="shared" si="3"/>
        <v>48.94</v>
      </c>
    </row>
    <row r="22" spans="1:12" s="14" customFormat="1" x14ac:dyDescent="0.25">
      <c r="A22" s="15">
        <v>13</v>
      </c>
      <c r="B22" s="15" t="s">
        <v>27</v>
      </c>
      <c r="C22" s="15">
        <v>994</v>
      </c>
      <c r="D22" s="15">
        <v>20349.310000000001</v>
      </c>
      <c r="E22" s="15">
        <v>885</v>
      </c>
      <c r="F22" s="15">
        <v>38821.94</v>
      </c>
      <c r="G22" s="15">
        <f t="shared" si="0"/>
        <v>89.03</v>
      </c>
      <c r="H22" s="15">
        <f t="shared" si="1"/>
        <v>190.78</v>
      </c>
      <c r="I22" s="15">
        <v>2774</v>
      </c>
      <c r="J22" s="15">
        <v>89771.07</v>
      </c>
      <c r="K22" s="15">
        <f t="shared" si="2"/>
        <v>31.9</v>
      </c>
      <c r="L22" s="15">
        <f t="shared" si="3"/>
        <v>43.25</v>
      </c>
    </row>
    <row r="23" spans="1:12" s="14" customFormat="1" x14ac:dyDescent="0.25">
      <c r="A23" s="15">
        <v>14</v>
      </c>
      <c r="B23" s="15" t="s">
        <v>28</v>
      </c>
      <c r="C23" s="15">
        <v>1632</v>
      </c>
      <c r="D23" s="15">
        <v>3782.88</v>
      </c>
      <c r="E23" s="15">
        <v>501</v>
      </c>
      <c r="F23" s="15">
        <v>16077.06</v>
      </c>
      <c r="G23" s="15">
        <f t="shared" si="0"/>
        <v>30.7</v>
      </c>
      <c r="H23" s="15">
        <f t="shared" si="1"/>
        <v>425</v>
      </c>
      <c r="I23" s="15">
        <v>899</v>
      </c>
      <c r="J23" s="15">
        <v>13411.67</v>
      </c>
      <c r="K23" s="15">
        <f t="shared" si="2"/>
        <v>55.73</v>
      </c>
      <c r="L23" s="15">
        <f t="shared" si="3"/>
        <v>119.87</v>
      </c>
    </row>
    <row r="24" spans="1:12" s="14" customFormat="1" x14ac:dyDescent="0.25">
      <c r="A24" s="15">
        <v>15</v>
      </c>
      <c r="B24" s="15" t="s">
        <v>29</v>
      </c>
      <c r="C24" s="15">
        <v>8478</v>
      </c>
      <c r="D24" s="15">
        <v>44041.35</v>
      </c>
      <c r="E24" s="15">
        <v>1321</v>
      </c>
      <c r="F24" s="15">
        <v>58760.639999999999</v>
      </c>
      <c r="G24" s="15">
        <f t="shared" si="0"/>
        <v>15.58</v>
      </c>
      <c r="H24" s="15">
        <f t="shared" si="1"/>
        <v>133.41999999999999</v>
      </c>
      <c r="I24" s="15">
        <v>4580</v>
      </c>
      <c r="J24" s="15">
        <v>126403.89</v>
      </c>
      <c r="K24" s="15">
        <f t="shared" si="2"/>
        <v>28.84</v>
      </c>
      <c r="L24" s="15">
        <f t="shared" si="3"/>
        <v>46.49</v>
      </c>
    </row>
    <row r="25" spans="1:12" s="14" customFormat="1" x14ac:dyDescent="0.25">
      <c r="A25" s="15">
        <v>16</v>
      </c>
      <c r="B25" s="15" t="s">
        <v>30</v>
      </c>
      <c r="C25" s="15">
        <v>4670</v>
      </c>
      <c r="D25" s="15">
        <v>20476.900000000001</v>
      </c>
      <c r="E25" s="15">
        <v>532</v>
      </c>
      <c r="F25" s="15">
        <v>24454.02</v>
      </c>
      <c r="G25" s="15">
        <f t="shared" si="0"/>
        <v>11.39</v>
      </c>
      <c r="H25" s="15">
        <f t="shared" si="1"/>
        <v>119.42</v>
      </c>
      <c r="I25" s="15">
        <v>1767</v>
      </c>
      <c r="J25" s="15">
        <v>34650.18</v>
      </c>
      <c r="K25" s="15">
        <f t="shared" si="2"/>
        <v>30.11</v>
      </c>
      <c r="L25" s="15">
        <f t="shared" si="3"/>
        <v>70.569999999999993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3668</v>
      </c>
      <c r="F26" s="15">
        <v>19011.77</v>
      </c>
      <c r="G26" s="15" t="e">
        <f t="shared" si="0"/>
        <v>#DIV/0!</v>
      </c>
      <c r="H26" s="15" t="e">
        <f t="shared" si="1"/>
        <v>#DIV/0!</v>
      </c>
      <c r="I26" s="15">
        <v>9369</v>
      </c>
      <c r="J26" s="15">
        <v>29392.99</v>
      </c>
      <c r="K26" s="15">
        <f t="shared" si="2"/>
        <v>39.15</v>
      </c>
      <c r="L26" s="15">
        <f t="shared" si="3"/>
        <v>64.680000000000007</v>
      </c>
    </row>
    <row r="27" spans="1:12" s="14" customFormat="1" x14ac:dyDescent="0.25">
      <c r="A27" s="15">
        <v>18</v>
      </c>
      <c r="B27" s="15" t="s">
        <v>32</v>
      </c>
      <c r="C27" s="15">
        <v>24729</v>
      </c>
      <c r="D27" s="15">
        <v>86257</v>
      </c>
      <c r="E27" s="15">
        <v>2015</v>
      </c>
      <c r="F27" s="15">
        <v>92485.759999999995</v>
      </c>
      <c r="G27" s="15">
        <f t="shared" si="0"/>
        <v>8.15</v>
      </c>
      <c r="H27" s="15">
        <f t="shared" si="1"/>
        <v>107.22</v>
      </c>
      <c r="I27" s="15">
        <v>9490</v>
      </c>
      <c r="J27" s="15">
        <v>211570.98</v>
      </c>
      <c r="K27" s="15">
        <f t="shared" si="2"/>
        <v>21.23</v>
      </c>
      <c r="L27" s="15">
        <f t="shared" si="3"/>
        <v>43.71</v>
      </c>
    </row>
    <row r="28" spans="1:12" s="14" customFormat="1" x14ac:dyDescent="0.25">
      <c r="A28" s="15">
        <v>19</v>
      </c>
      <c r="B28" s="15" t="s">
        <v>33</v>
      </c>
      <c r="C28" s="15">
        <v>190</v>
      </c>
      <c r="D28" s="15">
        <v>2200</v>
      </c>
      <c r="E28" s="15">
        <v>77</v>
      </c>
      <c r="F28" s="15">
        <v>2010.47</v>
      </c>
      <c r="G28" s="15">
        <f t="shared" si="0"/>
        <v>40.53</v>
      </c>
      <c r="H28" s="15">
        <f t="shared" si="1"/>
        <v>91.39</v>
      </c>
      <c r="I28" s="15">
        <v>193</v>
      </c>
      <c r="J28" s="15">
        <v>2384.65</v>
      </c>
      <c r="K28" s="15">
        <f t="shared" si="2"/>
        <v>39.9</v>
      </c>
      <c r="L28" s="15">
        <f t="shared" si="3"/>
        <v>84.31</v>
      </c>
    </row>
    <row r="29" spans="1:12" s="14" customFormat="1" x14ac:dyDescent="0.25">
      <c r="A29" s="15">
        <v>20</v>
      </c>
      <c r="B29" s="15" t="s">
        <v>34</v>
      </c>
      <c r="C29" s="15">
        <v>13884</v>
      </c>
      <c r="D29" s="15">
        <v>42036.66</v>
      </c>
      <c r="E29" s="15">
        <v>2332</v>
      </c>
      <c r="F29" s="15">
        <v>71734.17</v>
      </c>
      <c r="G29" s="15">
        <f t="shared" si="0"/>
        <v>16.8</v>
      </c>
      <c r="H29" s="15">
        <f t="shared" si="1"/>
        <v>170.65</v>
      </c>
      <c r="I29" s="15">
        <v>7584</v>
      </c>
      <c r="J29" s="15">
        <v>118211.79</v>
      </c>
      <c r="K29" s="15">
        <f t="shared" si="2"/>
        <v>30.75</v>
      </c>
      <c r="L29" s="15">
        <f t="shared" si="3"/>
        <v>60.68</v>
      </c>
    </row>
    <row r="30" spans="1:12" s="14" customFormat="1" x14ac:dyDescent="0.25">
      <c r="A30" s="15">
        <v>21</v>
      </c>
      <c r="B30" s="15" t="s">
        <v>35</v>
      </c>
      <c r="C30" s="15">
        <v>2410</v>
      </c>
      <c r="D30" s="15">
        <v>112471.48</v>
      </c>
      <c r="E30" s="15">
        <v>2069</v>
      </c>
      <c r="F30" s="15">
        <v>141486.24</v>
      </c>
      <c r="G30" s="15">
        <f t="shared" si="0"/>
        <v>85.85</v>
      </c>
      <c r="H30" s="15">
        <f t="shared" si="1"/>
        <v>125.8</v>
      </c>
      <c r="I30" s="15">
        <v>4181</v>
      </c>
      <c r="J30" s="15">
        <v>253593.59</v>
      </c>
      <c r="K30" s="15">
        <f t="shared" si="2"/>
        <v>49.49</v>
      </c>
      <c r="L30" s="15">
        <f t="shared" si="3"/>
        <v>55.79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144</v>
      </c>
      <c r="F31" s="15">
        <v>2295.0300000000002</v>
      </c>
      <c r="G31" s="15" t="e">
        <f t="shared" si="0"/>
        <v>#DIV/0!</v>
      </c>
      <c r="H31" s="15" t="e">
        <f t="shared" si="1"/>
        <v>#DIV/0!</v>
      </c>
      <c r="I31" s="15">
        <v>167</v>
      </c>
      <c r="J31" s="15">
        <v>1900.77</v>
      </c>
      <c r="K31" s="15">
        <f t="shared" si="2"/>
        <v>86.23</v>
      </c>
      <c r="L31" s="15">
        <f t="shared" si="3"/>
        <v>120.74</v>
      </c>
    </row>
    <row r="32" spans="1:12" s="14" customFormat="1" x14ac:dyDescent="0.25">
      <c r="A32" s="15">
        <v>23</v>
      </c>
      <c r="B32" s="15" t="s">
        <v>37</v>
      </c>
      <c r="C32" s="15">
        <v>0</v>
      </c>
      <c r="D32" s="15">
        <v>0</v>
      </c>
      <c r="E32" s="15">
        <v>1013</v>
      </c>
      <c r="F32" s="15">
        <v>12501.52</v>
      </c>
      <c r="G32" s="15" t="e">
        <f t="shared" si="0"/>
        <v>#DIV/0!</v>
      </c>
      <c r="H32" s="15" t="e">
        <f t="shared" si="1"/>
        <v>#DIV/0!</v>
      </c>
      <c r="I32" s="15">
        <v>2681</v>
      </c>
      <c r="J32" s="15">
        <v>33494.050000000003</v>
      </c>
      <c r="K32" s="15">
        <f t="shared" si="2"/>
        <v>37.78</v>
      </c>
      <c r="L32" s="15">
        <f t="shared" si="3"/>
        <v>37.32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522</v>
      </c>
      <c r="F33" s="15">
        <v>9516.9699999999993</v>
      </c>
      <c r="G33" s="15" t="e">
        <f t="shared" si="0"/>
        <v>#DIV/0!</v>
      </c>
      <c r="H33" s="15" t="e">
        <f t="shared" si="1"/>
        <v>#DIV/0!</v>
      </c>
      <c r="I33" s="15">
        <v>1034</v>
      </c>
      <c r="J33" s="15">
        <v>22453.23</v>
      </c>
      <c r="K33" s="15">
        <f t="shared" si="2"/>
        <v>50.48</v>
      </c>
      <c r="L33" s="15">
        <f t="shared" si="3"/>
        <v>42.39</v>
      </c>
    </row>
    <row r="34" spans="1:12" s="14" customFormat="1" x14ac:dyDescent="0.25">
      <c r="A34" s="15">
        <v>25</v>
      </c>
      <c r="B34" s="15" t="s">
        <v>39</v>
      </c>
      <c r="C34" s="15">
        <v>6024</v>
      </c>
      <c r="D34" s="15">
        <v>12952.39</v>
      </c>
      <c r="E34" s="15">
        <v>301</v>
      </c>
      <c r="F34" s="15">
        <v>6716.52</v>
      </c>
      <c r="G34" s="15">
        <f t="shared" si="0"/>
        <v>5</v>
      </c>
      <c r="H34" s="15">
        <f t="shared" si="1"/>
        <v>51.86</v>
      </c>
      <c r="I34" s="15">
        <v>553</v>
      </c>
      <c r="J34" s="15">
        <v>11456.54</v>
      </c>
      <c r="K34" s="15">
        <f t="shared" si="2"/>
        <v>54.43</v>
      </c>
      <c r="L34" s="15">
        <f t="shared" si="3"/>
        <v>58.63</v>
      </c>
    </row>
    <row r="35" spans="1:12" s="14" customFormat="1" x14ac:dyDescent="0.25">
      <c r="A35" s="15">
        <v>26</v>
      </c>
      <c r="B35" s="15" t="s">
        <v>40</v>
      </c>
      <c r="C35" s="15">
        <v>4028</v>
      </c>
      <c r="D35" s="15">
        <v>29395.75</v>
      </c>
      <c r="E35" s="15">
        <v>296</v>
      </c>
      <c r="F35" s="15">
        <v>6969.3</v>
      </c>
      <c r="G35" s="15">
        <f t="shared" si="0"/>
        <v>7.35</v>
      </c>
      <c r="H35" s="15">
        <f t="shared" si="1"/>
        <v>23.71</v>
      </c>
      <c r="I35" s="15">
        <v>941</v>
      </c>
      <c r="J35" s="15">
        <v>15524.28</v>
      </c>
      <c r="K35" s="15">
        <f t="shared" si="2"/>
        <v>31.46</v>
      </c>
      <c r="L35" s="15">
        <f t="shared" si="3"/>
        <v>44.89</v>
      </c>
    </row>
    <row r="36" spans="1:12" s="14" customFormat="1" x14ac:dyDescent="0.25">
      <c r="A36" s="15">
        <v>27</v>
      </c>
      <c r="B36" s="15" t="s">
        <v>41</v>
      </c>
      <c r="C36" s="15">
        <v>53612</v>
      </c>
      <c r="D36" s="15">
        <v>207270.6</v>
      </c>
      <c r="E36" s="15">
        <v>7148</v>
      </c>
      <c r="F36" s="15">
        <v>314324.82</v>
      </c>
      <c r="G36" s="15">
        <f t="shared" si="0"/>
        <v>13.33</v>
      </c>
      <c r="H36" s="15">
        <f t="shared" si="1"/>
        <v>151.65</v>
      </c>
      <c r="I36" s="15">
        <v>19152</v>
      </c>
      <c r="J36" s="15">
        <v>599825.11</v>
      </c>
      <c r="K36" s="15">
        <f t="shared" si="2"/>
        <v>37.32</v>
      </c>
      <c r="L36" s="15">
        <f t="shared" si="3"/>
        <v>52.4</v>
      </c>
    </row>
    <row r="37" spans="1:12" s="14" customFormat="1" x14ac:dyDescent="0.25">
      <c r="A37" s="15">
        <v>28</v>
      </c>
      <c r="B37" s="15" t="s">
        <v>42</v>
      </c>
      <c r="C37" s="15">
        <v>4372</v>
      </c>
      <c r="D37" s="15">
        <v>14814.88</v>
      </c>
      <c r="E37" s="15">
        <v>766</v>
      </c>
      <c r="F37" s="15">
        <v>22064.38</v>
      </c>
      <c r="G37" s="15">
        <f t="shared" si="0"/>
        <v>17.52</v>
      </c>
      <c r="H37" s="15">
        <f t="shared" si="1"/>
        <v>148.93</v>
      </c>
      <c r="I37" s="15">
        <v>1606</v>
      </c>
      <c r="J37" s="15">
        <v>57603.44</v>
      </c>
      <c r="K37" s="15">
        <f t="shared" si="2"/>
        <v>47.7</v>
      </c>
      <c r="L37" s="15">
        <f t="shared" si="3"/>
        <v>38.299999999999997</v>
      </c>
    </row>
    <row r="38" spans="1:12" s="14" customFormat="1" x14ac:dyDescent="0.25">
      <c r="A38" s="15">
        <v>29</v>
      </c>
      <c r="B38" s="15" t="s">
        <v>43</v>
      </c>
      <c r="C38" s="15">
        <v>1472</v>
      </c>
      <c r="D38" s="15">
        <v>417287.06</v>
      </c>
      <c r="E38" s="15">
        <v>10547</v>
      </c>
      <c r="F38" s="15">
        <v>416460.68</v>
      </c>
      <c r="G38" s="15">
        <f t="shared" si="0"/>
        <v>716.51</v>
      </c>
      <c r="H38" s="15">
        <f t="shared" si="1"/>
        <v>99.8</v>
      </c>
      <c r="I38" s="15">
        <v>32970</v>
      </c>
      <c r="J38" s="15">
        <v>1231647.83</v>
      </c>
      <c r="K38" s="15">
        <f t="shared" si="2"/>
        <v>31.99</v>
      </c>
      <c r="L38" s="15">
        <f t="shared" si="3"/>
        <v>33.81</v>
      </c>
    </row>
    <row r="39" spans="1:12" s="14" customFormat="1" x14ac:dyDescent="0.25">
      <c r="A39" s="15">
        <v>30</v>
      </c>
      <c r="B39" s="15" t="s">
        <v>44</v>
      </c>
      <c r="C39" s="15">
        <v>0</v>
      </c>
      <c r="D39" s="15">
        <v>0</v>
      </c>
      <c r="E39" s="15">
        <v>1081</v>
      </c>
      <c r="F39" s="15">
        <v>54851.87</v>
      </c>
      <c r="G39" s="15" t="e">
        <f t="shared" si="0"/>
        <v>#DIV/0!</v>
      </c>
      <c r="H39" s="15" t="e">
        <f t="shared" si="1"/>
        <v>#DIV/0!</v>
      </c>
      <c r="I39" s="15">
        <v>2319</v>
      </c>
      <c r="J39" s="15">
        <v>44440.07</v>
      </c>
      <c r="K39" s="15">
        <f t="shared" si="2"/>
        <v>46.61</v>
      </c>
      <c r="L39" s="15">
        <f t="shared" si="3"/>
        <v>123.43</v>
      </c>
    </row>
    <row r="40" spans="1:12" s="14" customFormat="1" x14ac:dyDescent="0.25">
      <c r="A40" s="15">
        <v>31</v>
      </c>
      <c r="B40" s="15" t="s">
        <v>45</v>
      </c>
      <c r="C40" s="15">
        <v>0</v>
      </c>
      <c r="D40" s="15">
        <v>0</v>
      </c>
      <c r="E40" s="15">
        <v>154</v>
      </c>
      <c r="F40" s="15">
        <v>2639.76</v>
      </c>
      <c r="G40" s="15" t="e">
        <f t="shared" si="0"/>
        <v>#DIV/0!</v>
      </c>
      <c r="H40" s="15" t="e">
        <f t="shared" si="1"/>
        <v>#DIV/0!</v>
      </c>
      <c r="I40" s="15">
        <v>328</v>
      </c>
      <c r="J40" s="15">
        <v>4688.8900000000003</v>
      </c>
      <c r="K40" s="15">
        <f t="shared" si="2"/>
        <v>46.95</v>
      </c>
      <c r="L40" s="15">
        <f t="shared" si="3"/>
        <v>56.3</v>
      </c>
    </row>
    <row r="41" spans="1:12" s="14" customFormat="1" x14ac:dyDescent="0.25">
      <c r="A41" s="15">
        <v>32</v>
      </c>
      <c r="B41" s="15" t="s">
        <v>46</v>
      </c>
      <c r="C41" s="15">
        <v>5259</v>
      </c>
      <c r="D41" s="15">
        <v>128715.25</v>
      </c>
      <c r="E41" s="15">
        <v>5344</v>
      </c>
      <c r="F41" s="15">
        <v>219663.86</v>
      </c>
      <c r="G41" s="15">
        <f t="shared" si="0"/>
        <v>101.62</v>
      </c>
      <c r="H41" s="15">
        <f t="shared" si="1"/>
        <v>170.66</v>
      </c>
      <c r="I41" s="15">
        <v>14365</v>
      </c>
      <c r="J41" s="15">
        <v>519284.32</v>
      </c>
      <c r="K41" s="15">
        <f t="shared" si="2"/>
        <v>37.200000000000003</v>
      </c>
      <c r="L41" s="15">
        <f t="shared" si="3"/>
        <v>42.3</v>
      </c>
    </row>
    <row r="42" spans="1:12" s="14" customFormat="1" x14ac:dyDescent="0.25">
      <c r="A42" s="15">
        <v>33</v>
      </c>
      <c r="B42" s="15" t="s">
        <v>47</v>
      </c>
      <c r="C42" s="15">
        <v>1597</v>
      </c>
      <c r="D42" s="15">
        <v>58572</v>
      </c>
      <c r="E42" s="15">
        <v>2389</v>
      </c>
      <c r="F42" s="15">
        <v>80942.78</v>
      </c>
      <c r="G42" s="15">
        <f t="shared" si="0"/>
        <v>149.59</v>
      </c>
      <c r="H42" s="15">
        <f t="shared" si="1"/>
        <v>138.19</v>
      </c>
      <c r="I42" s="15">
        <v>6151</v>
      </c>
      <c r="J42" s="15">
        <v>185875.1</v>
      </c>
      <c r="K42" s="15">
        <f t="shared" si="2"/>
        <v>38.840000000000003</v>
      </c>
      <c r="L42" s="15">
        <f t="shared" si="3"/>
        <v>43.55</v>
      </c>
    </row>
    <row r="43" spans="1:12" s="14" customFormat="1" x14ac:dyDescent="0.25">
      <c r="A43" s="18" t="s">
        <v>48</v>
      </c>
      <c r="B43" s="19"/>
      <c r="C43" s="15">
        <f>SUM(C10:C42)</f>
        <v>177639</v>
      </c>
      <c r="D43" s="15">
        <f>SUM(D10:D42)</f>
        <v>2126861.4</v>
      </c>
      <c r="E43" s="15">
        <f>SUM(E10:E42)</f>
        <v>64347</v>
      </c>
      <c r="F43" s="15">
        <f>SUM(F10:F42)</f>
        <v>2928260.709999999</v>
      </c>
      <c r="G43" s="15">
        <f t="shared" si="0"/>
        <v>36.22</v>
      </c>
      <c r="H43" s="15">
        <f t="shared" si="1"/>
        <v>137.68</v>
      </c>
      <c r="I43" s="15">
        <f>SUM(I10:I42)</f>
        <v>180532</v>
      </c>
      <c r="J43" s="15">
        <f>SUM(J10:J42)</f>
        <v>5594234.6200000001</v>
      </c>
      <c r="K43" s="15">
        <f>SUM(K10:K42)</f>
        <v>1449.3400000000001</v>
      </c>
      <c r="L43" s="15">
        <f>ROUND((E43/I43)*100,2)</f>
        <v>35.64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B7" sqref="B7:B8"/>
    </sheetView>
  </sheetViews>
  <sheetFormatPr defaultRowHeight="15" x14ac:dyDescent="0.25"/>
  <cols>
    <col min="1" max="1" width="8" style="9" customWidth="1"/>
    <col min="2" max="2" width="31.42578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8" t="s">
        <v>79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55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81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7" t="s">
        <v>5</v>
      </c>
      <c r="L6" s="37"/>
    </row>
    <row r="7" spans="1:12" ht="15.75" customHeight="1" x14ac:dyDescent="0.25">
      <c r="A7" s="39" t="s">
        <v>73</v>
      </c>
      <c r="B7" s="41" t="s">
        <v>7</v>
      </c>
      <c r="C7" s="20" t="str">
        <f>ACP!C7</f>
        <v>Target 2020 - 21</v>
      </c>
      <c r="D7" s="21"/>
      <c r="E7" s="43" t="s">
        <v>9</v>
      </c>
      <c r="F7" s="42"/>
      <c r="G7" s="43" t="s">
        <v>10</v>
      </c>
      <c r="H7" s="44"/>
      <c r="I7" s="43" t="s">
        <v>74</v>
      </c>
      <c r="J7" s="44"/>
      <c r="K7" s="35" t="s">
        <v>12</v>
      </c>
      <c r="L7" s="35"/>
    </row>
    <row r="8" spans="1:12" ht="31.5" customHeight="1" x14ac:dyDescent="0.25">
      <c r="A8" s="40"/>
      <c r="B8" s="42"/>
      <c r="C8" s="21"/>
      <c r="D8" s="21"/>
      <c r="E8" s="42"/>
      <c r="F8" s="42"/>
      <c r="G8" s="44"/>
      <c r="H8" s="44"/>
      <c r="I8" s="42"/>
      <c r="J8" s="42"/>
      <c r="K8" s="36"/>
      <c r="L8" s="36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7963</v>
      </c>
      <c r="D10" s="15">
        <v>432136</v>
      </c>
      <c r="E10" s="15">
        <v>2386</v>
      </c>
      <c r="F10" s="15">
        <v>387287.62</v>
      </c>
      <c r="G10" s="15">
        <f t="shared" ref="G10:G43" si="0">ROUND((E10/C10)*100,2)</f>
        <v>29.96</v>
      </c>
      <c r="H10" s="15">
        <f t="shared" ref="H10:H43" si="1">ROUND((F10/D10)*100,2)</f>
        <v>89.62</v>
      </c>
      <c r="I10" s="15">
        <v>10596</v>
      </c>
      <c r="J10" s="15">
        <v>1316585.77</v>
      </c>
      <c r="K10" s="15">
        <f t="shared" ref="K10:K42" si="2">ROUND((E10/I10)*100,2)</f>
        <v>22.52</v>
      </c>
      <c r="L10" s="15">
        <f t="shared" ref="L10:L42" si="3">ROUND((F10/J10)*100,2)</f>
        <v>29.42</v>
      </c>
    </row>
    <row r="11" spans="1:12" s="14" customFormat="1" x14ac:dyDescent="0.25">
      <c r="A11" s="15">
        <v>2</v>
      </c>
      <c r="B11" s="15" t="s">
        <v>16</v>
      </c>
      <c r="C11" s="15">
        <v>0</v>
      </c>
      <c r="D11" s="15">
        <v>0</v>
      </c>
      <c r="E11" s="15">
        <v>93</v>
      </c>
      <c r="F11" s="15">
        <v>12109.03</v>
      </c>
      <c r="G11" s="15" t="e">
        <f t="shared" si="0"/>
        <v>#DIV/0!</v>
      </c>
      <c r="H11" s="15" t="e">
        <f t="shared" si="1"/>
        <v>#DIV/0!</v>
      </c>
      <c r="I11" s="15">
        <v>241</v>
      </c>
      <c r="J11" s="15">
        <v>5261.97</v>
      </c>
      <c r="K11" s="15">
        <f t="shared" si="2"/>
        <v>38.590000000000003</v>
      </c>
      <c r="L11" s="15">
        <f t="shared" si="3"/>
        <v>230.12</v>
      </c>
    </row>
    <row r="12" spans="1:12" s="14" customFormat="1" x14ac:dyDescent="0.25">
      <c r="A12" s="15">
        <v>3</v>
      </c>
      <c r="B12" s="15" t="s">
        <v>17</v>
      </c>
      <c r="C12" s="15">
        <v>544</v>
      </c>
      <c r="D12" s="15">
        <v>13642.91</v>
      </c>
      <c r="E12" s="15">
        <v>150</v>
      </c>
      <c r="F12" s="15">
        <v>12270.29</v>
      </c>
      <c r="G12" s="15">
        <f t="shared" si="0"/>
        <v>27.57</v>
      </c>
      <c r="H12" s="15">
        <f t="shared" si="1"/>
        <v>89.94</v>
      </c>
      <c r="I12" s="15">
        <v>279</v>
      </c>
      <c r="J12" s="15">
        <v>26926.21</v>
      </c>
      <c r="K12" s="15">
        <f t="shared" si="2"/>
        <v>53.76</v>
      </c>
      <c r="L12" s="15">
        <f t="shared" si="3"/>
        <v>45.57</v>
      </c>
    </row>
    <row r="13" spans="1:12" s="14" customFormat="1" x14ac:dyDescent="0.25">
      <c r="A13" s="15">
        <v>4</v>
      </c>
      <c r="B13" s="15" t="s">
        <v>18</v>
      </c>
      <c r="C13" s="15">
        <v>679</v>
      </c>
      <c r="D13" s="15">
        <v>6567.84</v>
      </c>
      <c r="E13" s="15">
        <v>11</v>
      </c>
      <c r="F13" s="15">
        <v>318.43</v>
      </c>
      <c r="G13" s="15">
        <f t="shared" si="0"/>
        <v>1.62</v>
      </c>
      <c r="H13" s="15">
        <f t="shared" si="1"/>
        <v>4.8499999999999996</v>
      </c>
      <c r="I13" s="15">
        <v>55</v>
      </c>
      <c r="J13" s="15">
        <v>1001.7</v>
      </c>
      <c r="K13" s="15">
        <f t="shared" si="2"/>
        <v>20</v>
      </c>
      <c r="L13" s="15">
        <f t="shared" si="3"/>
        <v>31.79</v>
      </c>
    </row>
    <row r="14" spans="1:12" s="14" customFormat="1" x14ac:dyDescent="0.25">
      <c r="A14" s="15">
        <v>5</v>
      </c>
      <c r="B14" s="15" t="s">
        <v>19</v>
      </c>
      <c r="C14" s="15">
        <v>748</v>
      </c>
      <c r="D14" s="15">
        <v>93993</v>
      </c>
      <c r="E14" s="15">
        <v>91</v>
      </c>
      <c r="F14" s="15">
        <v>7638.63</v>
      </c>
      <c r="G14" s="15">
        <f t="shared" si="0"/>
        <v>12.17</v>
      </c>
      <c r="H14" s="15">
        <f t="shared" si="1"/>
        <v>8.1300000000000008</v>
      </c>
      <c r="I14" s="15">
        <v>288</v>
      </c>
      <c r="J14" s="15">
        <v>11580.91</v>
      </c>
      <c r="K14" s="15">
        <f t="shared" si="2"/>
        <v>31.6</v>
      </c>
      <c r="L14" s="15">
        <f t="shared" si="3"/>
        <v>65.959999999999994</v>
      </c>
    </row>
    <row r="15" spans="1:12" s="14" customFormat="1" x14ac:dyDescent="0.25">
      <c r="A15" s="15">
        <v>6</v>
      </c>
      <c r="B15" s="15" t="s">
        <v>20</v>
      </c>
      <c r="C15" s="15">
        <v>0</v>
      </c>
      <c r="D15" s="15">
        <v>0</v>
      </c>
      <c r="E15" s="15">
        <v>269</v>
      </c>
      <c r="F15" s="15">
        <v>30449.72</v>
      </c>
      <c r="G15" s="15" t="e">
        <f t="shared" si="0"/>
        <v>#DIV/0!</v>
      </c>
      <c r="H15" s="15" t="e">
        <f t="shared" si="1"/>
        <v>#DIV/0!</v>
      </c>
      <c r="I15" s="15">
        <v>889</v>
      </c>
      <c r="J15" s="15">
        <v>39786.980000000003</v>
      </c>
      <c r="K15" s="15">
        <f t="shared" si="2"/>
        <v>30.26</v>
      </c>
      <c r="L15" s="15">
        <f t="shared" si="3"/>
        <v>76.53</v>
      </c>
    </row>
    <row r="16" spans="1:12" s="14" customFormat="1" x14ac:dyDescent="0.25">
      <c r="A16" s="15">
        <v>7</v>
      </c>
      <c r="B16" s="15" t="s">
        <v>21</v>
      </c>
      <c r="C16" s="15">
        <v>0</v>
      </c>
      <c r="D16" s="15">
        <v>0</v>
      </c>
      <c r="E16" s="15">
        <v>388</v>
      </c>
      <c r="F16" s="15">
        <v>173348.18</v>
      </c>
      <c r="G16" s="15" t="e">
        <f t="shared" si="0"/>
        <v>#DIV/0!</v>
      </c>
      <c r="H16" s="15" t="e">
        <f t="shared" si="1"/>
        <v>#DIV/0!</v>
      </c>
      <c r="I16" s="15">
        <v>824</v>
      </c>
      <c r="J16" s="15">
        <v>52527.21</v>
      </c>
      <c r="K16" s="15">
        <f t="shared" si="2"/>
        <v>47.09</v>
      </c>
      <c r="L16" s="15">
        <f t="shared" si="3"/>
        <v>330.02</v>
      </c>
    </row>
    <row r="17" spans="1:12" s="14" customFormat="1" x14ac:dyDescent="0.25">
      <c r="A17" s="15">
        <v>8</v>
      </c>
      <c r="B17" s="15" t="s">
        <v>22</v>
      </c>
      <c r="C17" s="15">
        <v>61</v>
      </c>
      <c r="D17" s="15">
        <v>2015.5</v>
      </c>
      <c r="E17" s="15">
        <v>5</v>
      </c>
      <c r="F17" s="15">
        <v>363.09</v>
      </c>
      <c r="G17" s="15">
        <f t="shared" si="0"/>
        <v>8.1999999999999993</v>
      </c>
      <c r="H17" s="15">
        <f t="shared" si="1"/>
        <v>18.010000000000002</v>
      </c>
      <c r="I17" s="15">
        <v>22</v>
      </c>
      <c r="J17" s="15">
        <v>1087.3599999999999</v>
      </c>
      <c r="K17" s="15">
        <f t="shared" si="2"/>
        <v>22.73</v>
      </c>
      <c r="L17" s="15">
        <f t="shared" si="3"/>
        <v>33.39</v>
      </c>
    </row>
    <row r="18" spans="1:12" s="14" customFormat="1" x14ac:dyDescent="0.25">
      <c r="A18" s="15">
        <v>9</v>
      </c>
      <c r="B18" s="15" t="s">
        <v>23</v>
      </c>
      <c r="C18" s="15">
        <v>124</v>
      </c>
      <c r="D18" s="15">
        <v>7020.02</v>
      </c>
      <c r="E18" s="15">
        <v>156</v>
      </c>
      <c r="F18" s="15">
        <v>216.45</v>
      </c>
      <c r="G18" s="15">
        <f t="shared" si="0"/>
        <v>125.81</v>
      </c>
      <c r="H18" s="15">
        <f t="shared" si="1"/>
        <v>3.08</v>
      </c>
      <c r="I18" s="15">
        <v>25</v>
      </c>
      <c r="J18" s="15">
        <v>99.2</v>
      </c>
      <c r="K18" s="15">
        <f t="shared" si="2"/>
        <v>624</v>
      </c>
      <c r="L18" s="15">
        <f t="shared" si="3"/>
        <v>218.2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16</v>
      </c>
      <c r="F19" s="15">
        <v>479.13</v>
      </c>
      <c r="G19" s="15" t="e">
        <f t="shared" si="0"/>
        <v>#DIV/0!</v>
      </c>
      <c r="H19" s="15" t="e">
        <f t="shared" si="1"/>
        <v>#DIV/0!</v>
      </c>
      <c r="I19" s="15">
        <v>29</v>
      </c>
      <c r="J19" s="15">
        <v>975.46</v>
      </c>
      <c r="K19" s="15">
        <f t="shared" si="2"/>
        <v>55.17</v>
      </c>
      <c r="L19" s="15">
        <f t="shared" si="3"/>
        <v>49.12</v>
      </c>
    </row>
    <row r="20" spans="1:12" s="14" customFormat="1" x14ac:dyDescent="0.25">
      <c r="A20" s="15">
        <v>11</v>
      </c>
      <c r="B20" s="15" t="s">
        <v>25</v>
      </c>
      <c r="C20" s="15">
        <v>0</v>
      </c>
      <c r="D20" s="15">
        <v>0</v>
      </c>
      <c r="E20" s="15">
        <v>0</v>
      </c>
      <c r="F20" s="15">
        <v>0</v>
      </c>
      <c r="G20" s="15" t="e">
        <f t="shared" si="0"/>
        <v>#DIV/0!</v>
      </c>
      <c r="H20" s="15" t="e">
        <f t="shared" si="1"/>
        <v>#DIV/0!</v>
      </c>
      <c r="I20" s="15">
        <v>0</v>
      </c>
      <c r="J20" s="15">
        <v>0</v>
      </c>
      <c r="K20" s="15" t="e">
        <f t="shared" si="2"/>
        <v>#DIV/0!</v>
      </c>
      <c r="L20" s="15" t="e">
        <f t="shared" si="3"/>
        <v>#DIV/0!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14</v>
      </c>
      <c r="F21" s="15">
        <v>52.11</v>
      </c>
      <c r="G21" s="15" t="e">
        <f t="shared" si="0"/>
        <v>#DIV/0!</v>
      </c>
      <c r="H21" s="15" t="e">
        <f t="shared" si="1"/>
        <v>#DIV/0!</v>
      </c>
      <c r="I21" s="15">
        <v>77</v>
      </c>
      <c r="J21" s="15">
        <v>694.57</v>
      </c>
      <c r="K21" s="15">
        <f t="shared" si="2"/>
        <v>18.18</v>
      </c>
      <c r="L21" s="15">
        <f t="shared" si="3"/>
        <v>7.5</v>
      </c>
    </row>
    <row r="22" spans="1:12" s="14" customFormat="1" x14ac:dyDescent="0.25">
      <c r="A22" s="15">
        <v>13</v>
      </c>
      <c r="B22" s="15" t="s">
        <v>27</v>
      </c>
      <c r="C22" s="15">
        <v>293</v>
      </c>
      <c r="D22" s="15">
        <v>6195.74</v>
      </c>
      <c r="E22" s="15">
        <v>152</v>
      </c>
      <c r="F22" s="15">
        <v>16850.490000000002</v>
      </c>
      <c r="G22" s="15">
        <f t="shared" si="0"/>
        <v>51.88</v>
      </c>
      <c r="H22" s="15">
        <f t="shared" si="1"/>
        <v>271.97000000000003</v>
      </c>
      <c r="I22" s="15">
        <v>456</v>
      </c>
      <c r="J22" s="15">
        <v>35030.81</v>
      </c>
      <c r="K22" s="15">
        <f t="shared" si="2"/>
        <v>33.33</v>
      </c>
      <c r="L22" s="15">
        <f t="shared" si="3"/>
        <v>48.1</v>
      </c>
    </row>
    <row r="23" spans="1:12" s="14" customFormat="1" x14ac:dyDescent="0.25">
      <c r="A23" s="15">
        <v>14</v>
      </c>
      <c r="B23" s="15" t="s">
        <v>28</v>
      </c>
      <c r="C23" s="15">
        <v>134</v>
      </c>
      <c r="D23" s="15">
        <v>2730.04</v>
      </c>
      <c r="E23" s="15">
        <v>118</v>
      </c>
      <c r="F23" s="15">
        <v>5633.74</v>
      </c>
      <c r="G23" s="15">
        <f t="shared" si="0"/>
        <v>88.06</v>
      </c>
      <c r="H23" s="15">
        <f t="shared" si="1"/>
        <v>206.36</v>
      </c>
      <c r="I23" s="15">
        <v>202</v>
      </c>
      <c r="J23" s="15">
        <v>4803.92</v>
      </c>
      <c r="K23" s="15">
        <f t="shared" si="2"/>
        <v>58.42</v>
      </c>
      <c r="L23" s="15">
        <f t="shared" si="3"/>
        <v>117.27</v>
      </c>
    </row>
    <row r="24" spans="1:12" s="14" customFormat="1" x14ac:dyDescent="0.25">
      <c r="A24" s="15">
        <v>15</v>
      </c>
      <c r="B24" s="15" t="s">
        <v>29</v>
      </c>
      <c r="C24" s="15">
        <v>0</v>
      </c>
      <c r="D24" s="15">
        <v>0</v>
      </c>
      <c r="E24" s="15">
        <v>199</v>
      </c>
      <c r="F24" s="15">
        <v>19407.59</v>
      </c>
      <c r="G24" s="15" t="e">
        <f t="shared" si="0"/>
        <v>#DIV/0!</v>
      </c>
      <c r="H24" s="15" t="e">
        <f t="shared" si="1"/>
        <v>#DIV/0!</v>
      </c>
      <c r="I24" s="15">
        <v>901</v>
      </c>
      <c r="J24" s="15">
        <v>44485.8</v>
      </c>
      <c r="K24" s="15">
        <f t="shared" si="2"/>
        <v>22.09</v>
      </c>
      <c r="L24" s="15">
        <f t="shared" si="3"/>
        <v>43.63</v>
      </c>
    </row>
    <row r="25" spans="1:12" s="14" customFormat="1" x14ac:dyDescent="0.25">
      <c r="A25" s="15">
        <v>16</v>
      </c>
      <c r="B25" s="15" t="s">
        <v>30</v>
      </c>
      <c r="C25" s="15">
        <v>3151</v>
      </c>
      <c r="D25" s="15">
        <v>21206.41</v>
      </c>
      <c r="E25" s="15">
        <v>93</v>
      </c>
      <c r="F25" s="15">
        <v>8351.01</v>
      </c>
      <c r="G25" s="15">
        <f t="shared" si="0"/>
        <v>2.95</v>
      </c>
      <c r="H25" s="15">
        <f t="shared" si="1"/>
        <v>39.380000000000003</v>
      </c>
      <c r="I25" s="15">
        <v>246</v>
      </c>
      <c r="J25" s="15">
        <v>5730.27</v>
      </c>
      <c r="K25" s="15">
        <f t="shared" si="2"/>
        <v>37.799999999999997</v>
      </c>
      <c r="L25" s="15">
        <f t="shared" si="3"/>
        <v>145.74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105</v>
      </c>
      <c r="F26" s="15">
        <v>7701.15</v>
      </c>
      <c r="G26" s="15" t="e">
        <f t="shared" si="0"/>
        <v>#DIV/0!</v>
      </c>
      <c r="H26" s="15" t="e">
        <f t="shared" si="1"/>
        <v>#DIV/0!</v>
      </c>
      <c r="I26" s="15">
        <v>213</v>
      </c>
      <c r="J26" s="15">
        <v>8300.57</v>
      </c>
      <c r="K26" s="15">
        <f t="shared" si="2"/>
        <v>49.3</v>
      </c>
      <c r="L26" s="15">
        <f t="shared" si="3"/>
        <v>92.78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433</v>
      </c>
      <c r="F27" s="15">
        <v>27229.32</v>
      </c>
      <c r="G27" s="15" t="e">
        <f t="shared" si="0"/>
        <v>#DIV/0!</v>
      </c>
      <c r="H27" s="15" t="e">
        <f t="shared" si="1"/>
        <v>#DIV/0!</v>
      </c>
      <c r="I27" s="15">
        <v>4378</v>
      </c>
      <c r="J27" s="15">
        <v>87071.49</v>
      </c>
      <c r="K27" s="15">
        <f t="shared" si="2"/>
        <v>9.89</v>
      </c>
      <c r="L27" s="15">
        <f t="shared" si="3"/>
        <v>31.27</v>
      </c>
    </row>
    <row r="28" spans="1:12" s="14" customFormat="1" x14ac:dyDescent="0.25">
      <c r="A28" s="15">
        <v>19</v>
      </c>
      <c r="B28" s="15" t="s">
        <v>33</v>
      </c>
      <c r="C28" s="15">
        <v>48</v>
      </c>
      <c r="D28" s="15">
        <v>1290</v>
      </c>
      <c r="E28" s="15">
        <v>1</v>
      </c>
      <c r="F28" s="15">
        <v>8.75</v>
      </c>
      <c r="G28" s="15">
        <f t="shared" si="0"/>
        <v>2.08</v>
      </c>
      <c r="H28" s="15">
        <f t="shared" si="1"/>
        <v>0.68</v>
      </c>
      <c r="I28" s="15">
        <v>12</v>
      </c>
      <c r="J28" s="15">
        <v>54.65</v>
      </c>
      <c r="K28" s="15">
        <f t="shared" si="2"/>
        <v>8.33</v>
      </c>
      <c r="L28" s="15">
        <f t="shared" si="3"/>
        <v>16.010000000000002</v>
      </c>
    </row>
    <row r="29" spans="1:12" s="14" customFormat="1" x14ac:dyDescent="0.25">
      <c r="A29" s="15">
        <v>20</v>
      </c>
      <c r="B29" s="15" t="s">
        <v>34</v>
      </c>
      <c r="C29" s="15">
        <v>5082</v>
      </c>
      <c r="D29" s="15">
        <v>57809.77</v>
      </c>
      <c r="E29" s="15">
        <v>193</v>
      </c>
      <c r="F29" s="15">
        <v>22871.78</v>
      </c>
      <c r="G29" s="15">
        <f t="shared" si="0"/>
        <v>3.8</v>
      </c>
      <c r="H29" s="15">
        <f t="shared" si="1"/>
        <v>39.56</v>
      </c>
      <c r="I29" s="15">
        <v>669</v>
      </c>
      <c r="J29" s="15">
        <v>54666.3</v>
      </c>
      <c r="K29" s="15">
        <f t="shared" si="2"/>
        <v>28.85</v>
      </c>
      <c r="L29" s="15">
        <f t="shared" si="3"/>
        <v>41.84</v>
      </c>
    </row>
    <row r="30" spans="1:12" s="14" customFormat="1" x14ac:dyDescent="0.25">
      <c r="A30" s="15">
        <v>21</v>
      </c>
      <c r="B30" s="15" t="s">
        <v>35</v>
      </c>
      <c r="C30" s="15">
        <v>466</v>
      </c>
      <c r="D30" s="15">
        <v>162634.13</v>
      </c>
      <c r="E30" s="15">
        <v>488</v>
      </c>
      <c r="F30" s="15">
        <v>87437.61</v>
      </c>
      <c r="G30" s="15">
        <f t="shared" si="0"/>
        <v>104.72</v>
      </c>
      <c r="H30" s="15">
        <f t="shared" si="1"/>
        <v>53.76</v>
      </c>
      <c r="I30" s="15">
        <v>1330</v>
      </c>
      <c r="J30" s="15">
        <v>225744.56</v>
      </c>
      <c r="K30" s="15">
        <f t="shared" si="2"/>
        <v>36.69</v>
      </c>
      <c r="L30" s="15">
        <f t="shared" si="3"/>
        <v>38.729999999999997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27</v>
      </c>
      <c r="F31" s="15">
        <v>4215.12</v>
      </c>
      <c r="G31" s="15" t="e">
        <f t="shared" si="0"/>
        <v>#DIV/0!</v>
      </c>
      <c r="H31" s="15" t="e">
        <f t="shared" si="1"/>
        <v>#DIV/0!</v>
      </c>
      <c r="I31" s="15">
        <v>15</v>
      </c>
      <c r="J31" s="15">
        <v>6388.96</v>
      </c>
      <c r="K31" s="15">
        <f t="shared" si="2"/>
        <v>180</v>
      </c>
      <c r="L31" s="15">
        <f t="shared" si="3"/>
        <v>65.98</v>
      </c>
    </row>
    <row r="32" spans="1:12" s="14" customFormat="1" x14ac:dyDescent="0.25">
      <c r="A32" s="15">
        <v>23</v>
      </c>
      <c r="B32" s="15" t="s">
        <v>37</v>
      </c>
      <c r="C32" s="15">
        <v>0</v>
      </c>
      <c r="D32" s="15">
        <v>0</v>
      </c>
      <c r="E32" s="15">
        <v>49</v>
      </c>
      <c r="F32" s="15">
        <v>2579.77</v>
      </c>
      <c r="G32" s="15" t="e">
        <f t="shared" si="0"/>
        <v>#DIV/0!</v>
      </c>
      <c r="H32" s="15" t="e">
        <f t="shared" si="1"/>
        <v>#DIV/0!</v>
      </c>
      <c r="I32" s="15">
        <v>224</v>
      </c>
      <c r="J32" s="15">
        <v>10114.26</v>
      </c>
      <c r="K32" s="15">
        <f t="shared" si="2"/>
        <v>21.88</v>
      </c>
      <c r="L32" s="15">
        <f t="shared" si="3"/>
        <v>25.51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32</v>
      </c>
      <c r="F33" s="15">
        <v>2409.75</v>
      </c>
      <c r="G33" s="15" t="e">
        <f t="shared" si="0"/>
        <v>#DIV/0!</v>
      </c>
      <c r="H33" s="15" t="e">
        <f t="shared" si="1"/>
        <v>#DIV/0!</v>
      </c>
      <c r="I33" s="15">
        <v>109</v>
      </c>
      <c r="J33" s="15">
        <v>6928.7</v>
      </c>
      <c r="K33" s="15">
        <f t="shared" si="2"/>
        <v>29.36</v>
      </c>
      <c r="L33" s="15">
        <f t="shared" si="3"/>
        <v>34.78</v>
      </c>
    </row>
    <row r="34" spans="1:12" s="14" customFormat="1" x14ac:dyDescent="0.25">
      <c r="A34" s="15">
        <v>25</v>
      </c>
      <c r="B34" s="15" t="s">
        <v>39</v>
      </c>
      <c r="C34" s="15">
        <v>1247</v>
      </c>
      <c r="D34" s="15">
        <v>19775.47</v>
      </c>
      <c r="E34" s="15">
        <v>17</v>
      </c>
      <c r="F34" s="15">
        <v>757.8</v>
      </c>
      <c r="G34" s="15">
        <f t="shared" si="0"/>
        <v>1.36</v>
      </c>
      <c r="H34" s="15">
        <f t="shared" si="1"/>
        <v>3.83</v>
      </c>
      <c r="I34" s="15">
        <v>226</v>
      </c>
      <c r="J34" s="15">
        <v>1473.24</v>
      </c>
      <c r="K34" s="15">
        <f t="shared" si="2"/>
        <v>7.52</v>
      </c>
      <c r="L34" s="15">
        <f t="shared" si="3"/>
        <v>51.44</v>
      </c>
    </row>
    <row r="35" spans="1:12" s="14" customFormat="1" x14ac:dyDescent="0.25">
      <c r="A35" s="15">
        <v>26</v>
      </c>
      <c r="B35" s="15" t="s">
        <v>40</v>
      </c>
      <c r="C35" s="15">
        <v>0</v>
      </c>
      <c r="D35" s="15">
        <v>0</v>
      </c>
      <c r="E35" s="15">
        <v>38</v>
      </c>
      <c r="F35" s="15">
        <v>2511.73</v>
      </c>
      <c r="G35" s="15" t="e">
        <f t="shared" si="0"/>
        <v>#DIV/0!</v>
      </c>
      <c r="H35" s="15" t="e">
        <f t="shared" si="1"/>
        <v>#DIV/0!</v>
      </c>
      <c r="I35" s="15">
        <v>242</v>
      </c>
      <c r="J35" s="15">
        <v>3299.28</v>
      </c>
      <c r="K35" s="15">
        <f t="shared" si="2"/>
        <v>15.7</v>
      </c>
      <c r="L35" s="15">
        <f t="shared" si="3"/>
        <v>76.13</v>
      </c>
    </row>
    <row r="36" spans="1:12" s="14" customFormat="1" x14ac:dyDescent="0.25">
      <c r="A36" s="15">
        <v>27</v>
      </c>
      <c r="B36" s="15" t="s">
        <v>41</v>
      </c>
      <c r="C36" s="15">
        <v>20914</v>
      </c>
      <c r="D36" s="15">
        <v>163384.82999999999</v>
      </c>
      <c r="E36" s="15">
        <v>1127</v>
      </c>
      <c r="F36" s="15">
        <v>140807.64000000001</v>
      </c>
      <c r="G36" s="15">
        <f t="shared" si="0"/>
        <v>5.39</v>
      </c>
      <c r="H36" s="15">
        <f t="shared" si="1"/>
        <v>86.18</v>
      </c>
      <c r="I36" s="15">
        <v>3842</v>
      </c>
      <c r="J36" s="15">
        <v>241837.31</v>
      </c>
      <c r="K36" s="15">
        <f t="shared" si="2"/>
        <v>29.33</v>
      </c>
      <c r="L36" s="15">
        <f t="shared" si="3"/>
        <v>58.22</v>
      </c>
    </row>
    <row r="37" spans="1:12" s="14" customFormat="1" x14ac:dyDescent="0.25">
      <c r="A37" s="15">
        <v>28</v>
      </c>
      <c r="B37" s="15" t="s">
        <v>42</v>
      </c>
      <c r="C37" s="15">
        <v>1677</v>
      </c>
      <c r="D37" s="15">
        <v>34007.919999999998</v>
      </c>
      <c r="E37" s="15">
        <v>61</v>
      </c>
      <c r="F37" s="15">
        <v>5784.89</v>
      </c>
      <c r="G37" s="15">
        <f t="shared" si="0"/>
        <v>3.64</v>
      </c>
      <c r="H37" s="15">
        <f t="shared" si="1"/>
        <v>17.010000000000002</v>
      </c>
      <c r="I37" s="15">
        <v>306</v>
      </c>
      <c r="J37" s="15">
        <v>20882.939999999999</v>
      </c>
      <c r="K37" s="15">
        <f t="shared" si="2"/>
        <v>19.93</v>
      </c>
      <c r="L37" s="15">
        <f t="shared" si="3"/>
        <v>27.7</v>
      </c>
    </row>
    <row r="38" spans="1:12" s="14" customFormat="1" x14ac:dyDescent="0.25">
      <c r="A38" s="15">
        <v>29</v>
      </c>
      <c r="B38" s="15" t="s">
        <v>43</v>
      </c>
      <c r="C38" s="15">
        <v>744</v>
      </c>
      <c r="D38" s="15">
        <v>521623.02</v>
      </c>
      <c r="E38" s="15">
        <v>1503</v>
      </c>
      <c r="F38" s="15">
        <v>142451.69</v>
      </c>
      <c r="G38" s="15">
        <f t="shared" si="0"/>
        <v>202.02</v>
      </c>
      <c r="H38" s="15">
        <f t="shared" si="1"/>
        <v>27.31</v>
      </c>
      <c r="I38" s="15">
        <v>4928</v>
      </c>
      <c r="J38" s="15">
        <v>501295.541944</v>
      </c>
      <c r="K38" s="15">
        <f t="shared" si="2"/>
        <v>30.5</v>
      </c>
      <c r="L38" s="15">
        <f t="shared" si="3"/>
        <v>28.42</v>
      </c>
    </row>
    <row r="39" spans="1:12" s="14" customFormat="1" x14ac:dyDescent="0.25">
      <c r="A39" s="15">
        <v>30</v>
      </c>
      <c r="B39" s="15" t="s">
        <v>44</v>
      </c>
      <c r="C39" s="15">
        <v>0</v>
      </c>
      <c r="D39" s="15">
        <v>0</v>
      </c>
      <c r="E39" s="15">
        <v>79</v>
      </c>
      <c r="F39" s="15">
        <v>18667.32</v>
      </c>
      <c r="G39" s="15" t="e">
        <f t="shared" si="0"/>
        <v>#DIV/0!</v>
      </c>
      <c r="H39" s="15" t="e">
        <f t="shared" si="1"/>
        <v>#DIV/0!</v>
      </c>
      <c r="I39" s="15">
        <v>390</v>
      </c>
      <c r="J39" s="15">
        <v>10885.97</v>
      </c>
      <c r="K39" s="15">
        <f t="shared" si="2"/>
        <v>20.260000000000002</v>
      </c>
      <c r="L39" s="15">
        <f t="shared" si="3"/>
        <v>171.48</v>
      </c>
    </row>
    <row r="40" spans="1:12" s="14" customFormat="1" x14ac:dyDescent="0.25">
      <c r="A40" s="15">
        <v>31</v>
      </c>
      <c r="B40" s="15" t="s">
        <v>45</v>
      </c>
      <c r="C40" s="15">
        <v>0</v>
      </c>
      <c r="D40" s="15">
        <v>0</v>
      </c>
      <c r="E40" s="15">
        <v>0</v>
      </c>
      <c r="F40" s="15">
        <v>0</v>
      </c>
      <c r="G40" s="15" t="e">
        <f t="shared" si="0"/>
        <v>#DIV/0!</v>
      </c>
      <c r="H40" s="15" t="e">
        <f t="shared" si="1"/>
        <v>#DIV/0!</v>
      </c>
      <c r="I40" s="15">
        <v>18</v>
      </c>
      <c r="J40" s="15">
        <v>260.77999999999997</v>
      </c>
      <c r="K40" s="15">
        <f t="shared" si="2"/>
        <v>0</v>
      </c>
      <c r="L40" s="15">
        <f t="shared" si="3"/>
        <v>0</v>
      </c>
    </row>
    <row r="41" spans="1:12" s="14" customFormat="1" x14ac:dyDescent="0.25">
      <c r="A41" s="15">
        <v>32</v>
      </c>
      <c r="B41" s="15" t="s">
        <v>46</v>
      </c>
      <c r="C41" s="15">
        <v>4282</v>
      </c>
      <c r="D41" s="15">
        <v>128785.25</v>
      </c>
      <c r="E41" s="15">
        <v>1244</v>
      </c>
      <c r="F41" s="15">
        <v>93509.36</v>
      </c>
      <c r="G41" s="15">
        <f t="shared" si="0"/>
        <v>29.05</v>
      </c>
      <c r="H41" s="15">
        <f t="shared" si="1"/>
        <v>72.61</v>
      </c>
      <c r="I41" s="15">
        <v>2997</v>
      </c>
      <c r="J41" s="15">
        <v>231605.83</v>
      </c>
      <c r="K41" s="15">
        <f t="shared" si="2"/>
        <v>41.51</v>
      </c>
      <c r="L41" s="15">
        <f t="shared" si="3"/>
        <v>40.369999999999997</v>
      </c>
    </row>
    <row r="42" spans="1:12" s="14" customFormat="1" x14ac:dyDescent="0.25">
      <c r="A42" s="15">
        <v>33</v>
      </c>
      <c r="B42" s="15" t="s">
        <v>47</v>
      </c>
      <c r="C42" s="15">
        <v>178</v>
      </c>
      <c r="D42" s="15">
        <v>26274</v>
      </c>
      <c r="E42" s="15">
        <v>194</v>
      </c>
      <c r="F42" s="15">
        <v>29557.51</v>
      </c>
      <c r="G42" s="15">
        <f t="shared" si="0"/>
        <v>108.99</v>
      </c>
      <c r="H42" s="15">
        <f t="shared" si="1"/>
        <v>112.5</v>
      </c>
      <c r="I42" s="15">
        <v>713</v>
      </c>
      <c r="J42" s="15">
        <v>54775.46</v>
      </c>
      <c r="K42" s="15">
        <f t="shared" si="2"/>
        <v>27.21</v>
      </c>
      <c r="L42" s="15">
        <f t="shared" si="3"/>
        <v>53.96</v>
      </c>
    </row>
    <row r="43" spans="1:12" s="14" customFormat="1" x14ac:dyDescent="0.25">
      <c r="A43" s="18" t="s">
        <v>48</v>
      </c>
      <c r="B43" s="19"/>
      <c r="C43" s="15">
        <f>SUM(C10:C42)</f>
        <v>48335</v>
      </c>
      <c r="D43" s="15">
        <f>SUM(D10:D42)</f>
        <v>1701091.85</v>
      </c>
      <c r="E43" s="15">
        <f>SUM(E10:E42)</f>
        <v>9732</v>
      </c>
      <c r="F43" s="15">
        <f>SUM(F10:F42)</f>
        <v>1263276.7</v>
      </c>
      <c r="G43" s="15">
        <f t="shared" si="0"/>
        <v>20.13</v>
      </c>
      <c r="H43" s="15">
        <f t="shared" si="1"/>
        <v>74.260000000000005</v>
      </c>
      <c r="I43" s="15">
        <f>SUM(I10:I42)</f>
        <v>35742</v>
      </c>
      <c r="J43" s="15">
        <f>SUM(J10:J42)</f>
        <v>3012163.9819439999</v>
      </c>
      <c r="K43" s="15" t="e">
        <f>SUM(K10:K42)</f>
        <v>#DIV/0!</v>
      </c>
      <c r="L43" s="15">
        <f>ROUND((E43/I43)*100,2)</f>
        <v>27.23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30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B7" sqref="B7:B8"/>
    </sheetView>
  </sheetViews>
  <sheetFormatPr defaultRowHeight="15" x14ac:dyDescent="0.25"/>
  <cols>
    <col min="1" max="1" width="8" style="9" customWidth="1"/>
    <col min="2" max="2" width="31.42578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8" t="s">
        <v>79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55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82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7" t="s">
        <v>5</v>
      </c>
      <c r="L6" s="37"/>
    </row>
    <row r="7" spans="1:12" ht="15.75" customHeight="1" x14ac:dyDescent="0.25">
      <c r="A7" s="39" t="s">
        <v>73</v>
      </c>
      <c r="B7" s="41" t="s">
        <v>7</v>
      </c>
      <c r="C7" s="20" t="str">
        <f>ACP!C7</f>
        <v>Target 2020 - 21</v>
      </c>
      <c r="D7" s="21"/>
      <c r="E7" s="43" t="s">
        <v>9</v>
      </c>
      <c r="F7" s="42"/>
      <c r="G7" s="43" t="s">
        <v>10</v>
      </c>
      <c r="H7" s="44"/>
      <c r="I7" s="43" t="s">
        <v>74</v>
      </c>
      <c r="J7" s="44"/>
      <c r="K7" s="35" t="s">
        <v>12</v>
      </c>
      <c r="L7" s="35"/>
    </row>
    <row r="8" spans="1:12" ht="31.5" customHeight="1" x14ac:dyDescent="0.25">
      <c r="A8" s="40"/>
      <c r="B8" s="42"/>
      <c r="C8" s="21"/>
      <c r="D8" s="21"/>
      <c r="E8" s="42"/>
      <c r="F8" s="42"/>
      <c r="G8" s="44"/>
      <c r="H8" s="44"/>
      <c r="I8" s="42"/>
      <c r="J8" s="42"/>
      <c r="K8" s="36"/>
      <c r="L8" s="36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1038</v>
      </c>
      <c r="D10" s="15">
        <v>4338.63</v>
      </c>
      <c r="E10" s="15">
        <v>719</v>
      </c>
      <c r="F10" s="15">
        <v>2976.21</v>
      </c>
      <c r="G10" s="15">
        <f t="shared" ref="G10:G43" si="0">ROUND((E10/C10)*100,2)</f>
        <v>69.27</v>
      </c>
      <c r="H10" s="15">
        <f t="shared" ref="H10:H43" si="1">ROUND((F10/D10)*100,2)</f>
        <v>68.599999999999994</v>
      </c>
      <c r="I10" s="15">
        <v>1091</v>
      </c>
      <c r="J10" s="15">
        <v>18854.099999999999</v>
      </c>
      <c r="K10" s="15">
        <f t="shared" ref="K10:K42" si="2">ROUND((E10/I10)*100,2)</f>
        <v>65.900000000000006</v>
      </c>
      <c r="L10" s="15">
        <f t="shared" ref="L10:L42" si="3">ROUND((F10/J10)*100,2)</f>
        <v>15.79</v>
      </c>
    </row>
    <row r="11" spans="1:12" s="14" customFormat="1" x14ac:dyDescent="0.25">
      <c r="A11" s="15">
        <v>2</v>
      </c>
      <c r="B11" s="15" t="s">
        <v>16</v>
      </c>
      <c r="C11" s="15">
        <v>900</v>
      </c>
      <c r="D11" s="15">
        <v>2260</v>
      </c>
      <c r="E11" s="15">
        <v>50</v>
      </c>
      <c r="F11" s="15">
        <v>0.56000000000000005</v>
      </c>
      <c r="G11" s="15">
        <f t="shared" si="0"/>
        <v>5.56</v>
      </c>
      <c r="H11" s="15">
        <f t="shared" si="1"/>
        <v>0.02</v>
      </c>
      <c r="I11" s="15">
        <v>92</v>
      </c>
      <c r="J11" s="15">
        <v>222.3</v>
      </c>
      <c r="K11" s="15">
        <f t="shared" si="2"/>
        <v>54.35</v>
      </c>
      <c r="L11" s="15">
        <f t="shared" si="3"/>
        <v>0.25</v>
      </c>
    </row>
    <row r="12" spans="1:12" s="14" customFormat="1" x14ac:dyDescent="0.25">
      <c r="A12" s="15">
        <v>3</v>
      </c>
      <c r="B12" s="15" t="s">
        <v>17</v>
      </c>
      <c r="C12" s="15">
        <v>0</v>
      </c>
      <c r="D12" s="15">
        <v>0</v>
      </c>
      <c r="E12" s="15">
        <v>111</v>
      </c>
      <c r="F12" s="15">
        <v>357.67</v>
      </c>
      <c r="G12" s="15" t="e">
        <f t="shared" si="0"/>
        <v>#DIV/0!</v>
      </c>
      <c r="H12" s="15" t="e">
        <f t="shared" si="1"/>
        <v>#DIV/0!</v>
      </c>
      <c r="I12" s="15">
        <v>251</v>
      </c>
      <c r="J12" s="15">
        <v>1231.17</v>
      </c>
      <c r="K12" s="15">
        <f t="shared" si="2"/>
        <v>44.22</v>
      </c>
      <c r="L12" s="15">
        <f t="shared" si="3"/>
        <v>29.05</v>
      </c>
    </row>
    <row r="13" spans="1:12" s="14" customFormat="1" x14ac:dyDescent="0.25">
      <c r="A13" s="15">
        <v>4</v>
      </c>
      <c r="B13" s="15" t="s">
        <v>18</v>
      </c>
      <c r="C13" s="15">
        <v>254</v>
      </c>
      <c r="D13" s="15">
        <v>1459.59</v>
      </c>
      <c r="E13" s="15">
        <v>1</v>
      </c>
      <c r="F13" s="15">
        <v>0.01</v>
      </c>
      <c r="G13" s="15">
        <f t="shared" si="0"/>
        <v>0.39</v>
      </c>
      <c r="H13" s="15">
        <f t="shared" si="1"/>
        <v>0</v>
      </c>
      <c r="I13" s="15">
        <v>86</v>
      </c>
      <c r="J13" s="15">
        <v>53.18</v>
      </c>
      <c r="K13" s="15">
        <f t="shared" si="2"/>
        <v>1.1599999999999999</v>
      </c>
      <c r="L13" s="15">
        <f t="shared" si="3"/>
        <v>0.02</v>
      </c>
    </row>
    <row r="14" spans="1:12" s="14" customFormat="1" x14ac:dyDescent="0.25">
      <c r="A14" s="15">
        <v>5</v>
      </c>
      <c r="B14" s="15" t="s">
        <v>19</v>
      </c>
      <c r="C14" s="15">
        <v>384</v>
      </c>
      <c r="D14" s="15">
        <v>2185</v>
      </c>
      <c r="E14" s="15">
        <v>9</v>
      </c>
      <c r="F14" s="15">
        <v>4.41</v>
      </c>
      <c r="G14" s="15">
        <f t="shared" si="0"/>
        <v>2.34</v>
      </c>
      <c r="H14" s="15">
        <f t="shared" si="1"/>
        <v>0.2</v>
      </c>
      <c r="I14" s="15">
        <v>199</v>
      </c>
      <c r="J14" s="15">
        <v>254.78</v>
      </c>
      <c r="K14" s="15">
        <f t="shared" si="2"/>
        <v>4.5199999999999996</v>
      </c>
      <c r="L14" s="15">
        <f t="shared" si="3"/>
        <v>1.73</v>
      </c>
    </row>
    <row r="15" spans="1:12" s="14" customFormat="1" x14ac:dyDescent="0.25">
      <c r="A15" s="15">
        <v>6</v>
      </c>
      <c r="B15" s="15" t="s">
        <v>20</v>
      </c>
      <c r="C15" s="15">
        <v>0</v>
      </c>
      <c r="D15" s="15">
        <v>0</v>
      </c>
      <c r="E15" s="15">
        <v>59</v>
      </c>
      <c r="F15" s="15">
        <v>0.21</v>
      </c>
      <c r="G15" s="15" t="e">
        <f t="shared" si="0"/>
        <v>#DIV/0!</v>
      </c>
      <c r="H15" s="15" t="e">
        <f t="shared" si="1"/>
        <v>#DIV/0!</v>
      </c>
      <c r="I15" s="15">
        <v>97</v>
      </c>
      <c r="J15" s="15">
        <v>238.12</v>
      </c>
      <c r="K15" s="15">
        <f t="shared" si="2"/>
        <v>60.82</v>
      </c>
      <c r="L15" s="15">
        <f t="shared" si="3"/>
        <v>0.09</v>
      </c>
    </row>
    <row r="16" spans="1:12" s="14" customFormat="1" x14ac:dyDescent="0.25">
      <c r="A16" s="15">
        <v>7</v>
      </c>
      <c r="B16" s="15" t="s">
        <v>21</v>
      </c>
      <c r="C16" s="15">
        <v>6795</v>
      </c>
      <c r="D16" s="15">
        <v>67945</v>
      </c>
      <c r="E16" s="15">
        <v>68</v>
      </c>
      <c r="F16" s="15">
        <v>380.9</v>
      </c>
      <c r="G16" s="15">
        <f t="shared" si="0"/>
        <v>1</v>
      </c>
      <c r="H16" s="15">
        <f t="shared" si="1"/>
        <v>0.56000000000000005</v>
      </c>
      <c r="I16" s="15">
        <v>94</v>
      </c>
      <c r="J16" s="15">
        <v>726.33</v>
      </c>
      <c r="K16" s="15">
        <f t="shared" si="2"/>
        <v>72.34</v>
      </c>
      <c r="L16" s="15">
        <f t="shared" si="3"/>
        <v>52.44</v>
      </c>
    </row>
    <row r="17" spans="1:12" s="14" customFormat="1" x14ac:dyDescent="0.25">
      <c r="A17" s="15">
        <v>8</v>
      </c>
      <c r="B17" s="15" t="s">
        <v>22</v>
      </c>
      <c r="C17" s="15">
        <v>0</v>
      </c>
      <c r="D17" s="15">
        <v>0</v>
      </c>
      <c r="E17" s="15">
        <v>0</v>
      </c>
      <c r="F17" s="15">
        <v>0</v>
      </c>
      <c r="G17" s="15" t="e">
        <f t="shared" si="0"/>
        <v>#DIV/0!</v>
      </c>
      <c r="H17" s="15" t="e">
        <f t="shared" si="1"/>
        <v>#DIV/0!</v>
      </c>
      <c r="I17" s="15">
        <v>0</v>
      </c>
      <c r="J17" s="15">
        <v>0</v>
      </c>
      <c r="K17" s="15" t="e">
        <f t="shared" si="2"/>
        <v>#DIV/0!</v>
      </c>
      <c r="L17" s="15" t="e">
        <f t="shared" si="3"/>
        <v>#DIV/0!</v>
      </c>
    </row>
    <row r="18" spans="1:12" s="14" customFormat="1" x14ac:dyDescent="0.25">
      <c r="A18" s="15">
        <v>9</v>
      </c>
      <c r="B18" s="15" t="s">
        <v>23</v>
      </c>
      <c r="C18" s="15">
        <v>0</v>
      </c>
      <c r="D18" s="15">
        <v>0</v>
      </c>
      <c r="E18" s="15">
        <v>9</v>
      </c>
      <c r="F18" s="15">
        <v>0.05</v>
      </c>
      <c r="G18" s="15" t="e">
        <f t="shared" si="0"/>
        <v>#DIV/0!</v>
      </c>
      <c r="H18" s="15" t="e">
        <f t="shared" si="1"/>
        <v>#DIV/0!</v>
      </c>
      <c r="I18" s="15">
        <v>22</v>
      </c>
      <c r="J18" s="15">
        <v>52.07</v>
      </c>
      <c r="K18" s="15">
        <f t="shared" si="2"/>
        <v>40.909999999999997</v>
      </c>
      <c r="L18" s="15">
        <f t="shared" si="3"/>
        <v>0.1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17</v>
      </c>
      <c r="F19" s="15">
        <v>9.11</v>
      </c>
      <c r="G19" s="15" t="e">
        <f t="shared" si="0"/>
        <v>#DIV/0!</v>
      </c>
      <c r="H19" s="15" t="e">
        <f t="shared" si="1"/>
        <v>#DIV/0!</v>
      </c>
      <c r="I19" s="15">
        <v>50</v>
      </c>
      <c r="J19" s="15">
        <v>73.349999999999994</v>
      </c>
      <c r="K19" s="15">
        <f t="shared" si="2"/>
        <v>34</v>
      </c>
      <c r="L19" s="15">
        <f t="shared" si="3"/>
        <v>12.42</v>
      </c>
    </row>
    <row r="20" spans="1:12" s="14" customFormat="1" x14ac:dyDescent="0.25">
      <c r="A20" s="15">
        <v>11</v>
      </c>
      <c r="B20" s="15" t="s">
        <v>25</v>
      </c>
      <c r="C20" s="15">
        <v>0</v>
      </c>
      <c r="D20" s="15">
        <v>0</v>
      </c>
      <c r="E20" s="15">
        <v>0</v>
      </c>
      <c r="F20" s="15">
        <v>0</v>
      </c>
      <c r="G20" s="15" t="e">
        <f t="shared" si="0"/>
        <v>#DIV/0!</v>
      </c>
      <c r="H20" s="15" t="e">
        <f t="shared" si="1"/>
        <v>#DIV/0!</v>
      </c>
      <c r="I20" s="15">
        <v>5</v>
      </c>
      <c r="J20" s="15">
        <v>7.72</v>
      </c>
      <c r="K20" s="15">
        <f t="shared" si="2"/>
        <v>0</v>
      </c>
      <c r="L20" s="15">
        <f t="shared" si="3"/>
        <v>0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98</v>
      </c>
      <c r="F21" s="15">
        <v>0.55000000000000004</v>
      </c>
      <c r="G21" s="15" t="e">
        <f t="shared" si="0"/>
        <v>#DIV/0!</v>
      </c>
      <c r="H21" s="15" t="e">
        <f t="shared" si="1"/>
        <v>#DIV/0!</v>
      </c>
      <c r="I21" s="15">
        <v>118</v>
      </c>
      <c r="J21" s="15">
        <v>148.18</v>
      </c>
      <c r="K21" s="15">
        <f t="shared" si="2"/>
        <v>83.05</v>
      </c>
      <c r="L21" s="15">
        <f t="shared" si="3"/>
        <v>0.37</v>
      </c>
    </row>
    <row r="22" spans="1:12" s="14" customFormat="1" x14ac:dyDescent="0.25">
      <c r="A22" s="15">
        <v>13</v>
      </c>
      <c r="B22" s="15" t="s">
        <v>27</v>
      </c>
      <c r="C22" s="15">
        <v>478</v>
      </c>
      <c r="D22" s="15">
        <v>9859.59</v>
      </c>
      <c r="E22" s="15">
        <v>100</v>
      </c>
      <c r="F22" s="15">
        <v>36.020000000000003</v>
      </c>
      <c r="G22" s="15">
        <f t="shared" si="0"/>
        <v>20.92</v>
      </c>
      <c r="H22" s="15">
        <f t="shared" si="1"/>
        <v>0.37</v>
      </c>
      <c r="I22" s="15">
        <v>246</v>
      </c>
      <c r="J22" s="15">
        <v>506.97</v>
      </c>
      <c r="K22" s="15">
        <f t="shared" si="2"/>
        <v>40.65</v>
      </c>
      <c r="L22" s="15">
        <f t="shared" si="3"/>
        <v>7.1</v>
      </c>
    </row>
    <row r="23" spans="1:12" s="14" customFormat="1" x14ac:dyDescent="0.25">
      <c r="A23" s="15">
        <v>14</v>
      </c>
      <c r="B23" s="15" t="s">
        <v>28</v>
      </c>
      <c r="C23" s="15">
        <v>1977</v>
      </c>
      <c r="D23" s="15">
        <v>6833.86</v>
      </c>
      <c r="E23" s="15">
        <v>18</v>
      </c>
      <c r="F23" s="15">
        <v>0.09</v>
      </c>
      <c r="G23" s="15">
        <f t="shared" si="0"/>
        <v>0.91</v>
      </c>
      <c r="H23" s="15">
        <f t="shared" si="1"/>
        <v>0</v>
      </c>
      <c r="I23" s="15">
        <v>34</v>
      </c>
      <c r="J23" s="15">
        <v>89.77</v>
      </c>
      <c r="K23" s="15">
        <f t="shared" si="2"/>
        <v>52.94</v>
      </c>
      <c r="L23" s="15">
        <f t="shared" si="3"/>
        <v>0.1</v>
      </c>
    </row>
    <row r="24" spans="1:12" s="14" customFormat="1" x14ac:dyDescent="0.25">
      <c r="A24" s="15">
        <v>15</v>
      </c>
      <c r="B24" s="15" t="s">
        <v>29</v>
      </c>
      <c r="C24" s="15">
        <v>5</v>
      </c>
      <c r="D24" s="15">
        <v>38.85</v>
      </c>
      <c r="E24" s="15">
        <v>201</v>
      </c>
      <c r="F24" s="15">
        <v>3.18</v>
      </c>
      <c r="G24" s="15">
        <f t="shared" si="0"/>
        <v>4020</v>
      </c>
      <c r="H24" s="15">
        <f t="shared" si="1"/>
        <v>8.19</v>
      </c>
      <c r="I24" s="15">
        <v>341</v>
      </c>
      <c r="J24" s="15">
        <v>964.17</v>
      </c>
      <c r="K24" s="15">
        <f t="shared" si="2"/>
        <v>58.94</v>
      </c>
      <c r="L24" s="15">
        <f t="shared" si="3"/>
        <v>0.33</v>
      </c>
    </row>
    <row r="25" spans="1:12" s="14" customFormat="1" x14ac:dyDescent="0.25">
      <c r="A25" s="15">
        <v>16</v>
      </c>
      <c r="B25" s="15" t="s">
        <v>30</v>
      </c>
      <c r="C25" s="15">
        <v>1918</v>
      </c>
      <c r="D25" s="15">
        <v>8439.8700000000008</v>
      </c>
      <c r="E25" s="15">
        <v>118</v>
      </c>
      <c r="F25" s="15">
        <v>1.01</v>
      </c>
      <c r="G25" s="15">
        <f t="shared" si="0"/>
        <v>6.15</v>
      </c>
      <c r="H25" s="15">
        <f t="shared" si="1"/>
        <v>0.01</v>
      </c>
      <c r="I25" s="15">
        <v>162</v>
      </c>
      <c r="J25" s="15">
        <v>264.69</v>
      </c>
      <c r="K25" s="15">
        <f t="shared" si="2"/>
        <v>72.84</v>
      </c>
      <c r="L25" s="15">
        <f t="shared" si="3"/>
        <v>0.38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27</v>
      </c>
      <c r="F26" s="15">
        <v>11.3</v>
      </c>
      <c r="G26" s="15" t="e">
        <f t="shared" si="0"/>
        <v>#DIV/0!</v>
      </c>
      <c r="H26" s="15" t="e">
        <f t="shared" si="1"/>
        <v>#DIV/0!</v>
      </c>
      <c r="I26" s="15">
        <v>74</v>
      </c>
      <c r="J26" s="15">
        <v>175.58</v>
      </c>
      <c r="K26" s="15">
        <f t="shared" si="2"/>
        <v>36.49</v>
      </c>
      <c r="L26" s="15">
        <f t="shared" si="3"/>
        <v>6.44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154</v>
      </c>
      <c r="F27" s="15">
        <v>151.56</v>
      </c>
      <c r="G27" s="15" t="e">
        <f t="shared" si="0"/>
        <v>#DIV/0!</v>
      </c>
      <c r="H27" s="15" t="e">
        <f t="shared" si="1"/>
        <v>#DIV/0!</v>
      </c>
      <c r="I27" s="15">
        <v>532</v>
      </c>
      <c r="J27" s="15">
        <v>1135.0899999999999</v>
      </c>
      <c r="K27" s="15">
        <f t="shared" si="2"/>
        <v>28.95</v>
      </c>
      <c r="L27" s="15">
        <f t="shared" si="3"/>
        <v>13.35</v>
      </c>
    </row>
    <row r="28" spans="1:12" s="14" customFormat="1" x14ac:dyDescent="0.25">
      <c r="A28" s="15">
        <v>19</v>
      </c>
      <c r="B28" s="15" t="s">
        <v>33</v>
      </c>
      <c r="C28" s="15">
        <v>0</v>
      </c>
      <c r="D28" s="15">
        <v>0</v>
      </c>
      <c r="E28" s="15">
        <v>0</v>
      </c>
      <c r="F28" s="15">
        <v>0</v>
      </c>
      <c r="G28" s="15" t="e">
        <f t="shared" si="0"/>
        <v>#DIV/0!</v>
      </c>
      <c r="H28" s="15" t="e">
        <f t="shared" si="1"/>
        <v>#DIV/0!</v>
      </c>
      <c r="I28" s="15">
        <v>6</v>
      </c>
      <c r="J28" s="15">
        <v>23.84</v>
      </c>
      <c r="K28" s="15">
        <f t="shared" si="2"/>
        <v>0</v>
      </c>
      <c r="L28" s="15">
        <f t="shared" si="3"/>
        <v>0</v>
      </c>
    </row>
    <row r="29" spans="1:12" s="14" customFormat="1" x14ac:dyDescent="0.25">
      <c r="A29" s="15">
        <v>20</v>
      </c>
      <c r="B29" s="15" t="s">
        <v>34</v>
      </c>
      <c r="C29" s="15">
        <v>1030</v>
      </c>
      <c r="D29" s="15">
        <v>6965.05</v>
      </c>
      <c r="E29" s="15">
        <v>57</v>
      </c>
      <c r="F29" s="15">
        <v>122.2</v>
      </c>
      <c r="G29" s="15">
        <f t="shared" si="0"/>
        <v>5.53</v>
      </c>
      <c r="H29" s="15">
        <f t="shared" si="1"/>
        <v>1.75</v>
      </c>
      <c r="I29" s="15">
        <v>285</v>
      </c>
      <c r="J29" s="15">
        <v>327.67</v>
      </c>
      <c r="K29" s="15">
        <f t="shared" si="2"/>
        <v>20</v>
      </c>
      <c r="L29" s="15">
        <f t="shared" si="3"/>
        <v>37.29</v>
      </c>
    </row>
    <row r="30" spans="1:12" s="14" customFormat="1" x14ac:dyDescent="0.25">
      <c r="A30" s="15">
        <v>21</v>
      </c>
      <c r="B30" s="15" t="s">
        <v>35</v>
      </c>
      <c r="C30" s="15">
        <v>94</v>
      </c>
      <c r="D30" s="15">
        <v>145.52000000000001</v>
      </c>
      <c r="E30" s="15">
        <v>41</v>
      </c>
      <c r="F30" s="15">
        <v>3.34</v>
      </c>
      <c r="G30" s="15">
        <f t="shared" si="0"/>
        <v>43.62</v>
      </c>
      <c r="H30" s="15">
        <f t="shared" si="1"/>
        <v>2.2999999999999998</v>
      </c>
      <c r="I30" s="15">
        <v>52</v>
      </c>
      <c r="J30" s="15">
        <v>430.14</v>
      </c>
      <c r="K30" s="15">
        <f t="shared" si="2"/>
        <v>78.849999999999994</v>
      </c>
      <c r="L30" s="15">
        <f t="shared" si="3"/>
        <v>0.78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3</v>
      </c>
      <c r="F31" s="15">
        <v>0</v>
      </c>
      <c r="G31" s="15" t="e">
        <f t="shared" si="0"/>
        <v>#DIV/0!</v>
      </c>
      <c r="H31" s="15" t="e">
        <f t="shared" si="1"/>
        <v>#DIV/0!</v>
      </c>
      <c r="I31" s="15">
        <v>14</v>
      </c>
      <c r="J31" s="15">
        <v>30.08</v>
      </c>
      <c r="K31" s="15">
        <f t="shared" si="2"/>
        <v>21.43</v>
      </c>
      <c r="L31" s="15">
        <f t="shared" si="3"/>
        <v>0</v>
      </c>
    </row>
    <row r="32" spans="1:12" s="14" customFormat="1" x14ac:dyDescent="0.25">
      <c r="A32" s="15">
        <v>23</v>
      </c>
      <c r="B32" s="15" t="s">
        <v>37</v>
      </c>
      <c r="C32" s="15">
        <v>0</v>
      </c>
      <c r="D32" s="15">
        <v>0</v>
      </c>
      <c r="E32" s="15">
        <v>84</v>
      </c>
      <c r="F32" s="15">
        <v>57.82</v>
      </c>
      <c r="G32" s="15" t="e">
        <f t="shared" si="0"/>
        <v>#DIV/0!</v>
      </c>
      <c r="H32" s="15" t="e">
        <f t="shared" si="1"/>
        <v>#DIV/0!</v>
      </c>
      <c r="I32" s="15">
        <v>138</v>
      </c>
      <c r="J32" s="15">
        <v>353.89</v>
      </c>
      <c r="K32" s="15">
        <f t="shared" si="2"/>
        <v>60.87</v>
      </c>
      <c r="L32" s="15">
        <f t="shared" si="3"/>
        <v>16.34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12</v>
      </c>
      <c r="F33" s="15">
        <v>0.1</v>
      </c>
      <c r="G33" s="15" t="e">
        <f t="shared" si="0"/>
        <v>#DIV/0!</v>
      </c>
      <c r="H33" s="15" t="e">
        <f t="shared" si="1"/>
        <v>#DIV/0!</v>
      </c>
      <c r="I33" s="15">
        <v>39</v>
      </c>
      <c r="J33" s="15">
        <v>33.18</v>
      </c>
      <c r="K33" s="15">
        <f t="shared" si="2"/>
        <v>30.77</v>
      </c>
      <c r="L33" s="15">
        <f t="shared" si="3"/>
        <v>0.3</v>
      </c>
    </row>
    <row r="34" spans="1:12" s="14" customFormat="1" x14ac:dyDescent="0.25">
      <c r="A34" s="15">
        <v>25</v>
      </c>
      <c r="B34" s="15" t="s">
        <v>39</v>
      </c>
      <c r="C34" s="15">
        <v>1160</v>
      </c>
      <c r="D34" s="15">
        <v>3189.62</v>
      </c>
      <c r="E34" s="15">
        <v>30</v>
      </c>
      <c r="F34" s="15">
        <v>16.77</v>
      </c>
      <c r="G34" s="15">
        <f t="shared" si="0"/>
        <v>2.59</v>
      </c>
      <c r="H34" s="15">
        <f t="shared" si="1"/>
        <v>0.53</v>
      </c>
      <c r="I34" s="15">
        <v>153</v>
      </c>
      <c r="J34" s="15">
        <v>180.51</v>
      </c>
      <c r="K34" s="15">
        <f t="shared" si="2"/>
        <v>19.61</v>
      </c>
      <c r="L34" s="15">
        <f t="shared" si="3"/>
        <v>9.2899999999999991</v>
      </c>
    </row>
    <row r="35" spans="1:12" s="14" customFormat="1" x14ac:dyDescent="0.25">
      <c r="A35" s="15">
        <v>26</v>
      </c>
      <c r="B35" s="15" t="s">
        <v>40</v>
      </c>
      <c r="C35" s="15">
        <v>0</v>
      </c>
      <c r="D35" s="15">
        <v>0</v>
      </c>
      <c r="E35" s="15">
        <v>63</v>
      </c>
      <c r="F35" s="15">
        <v>0.15</v>
      </c>
      <c r="G35" s="15" t="e">
        <f t="shared" si="0"/>
        <v>#DIV/0!</v>
      </c>
      <c r="H35" s="15" t="e">
        <f t="shared" si="1"/>
        <v>#DIV/0!</v>
      </c>
      <c r="I35" s="15">
        <v>102</v>
      </c>
      <c r="J35" s="15">
        <v>87.57</v>
      </c>
      <c r="K35" s="15">
        <f t="shared" si="2"/>
        <v>61.76</v>
      </c>
      <c r="L35" s="15">
        <f t="shared" si="3"/>
        <v>0.17</v>
      </c>
    </row>
    <row r="36" spans="1:12" s="14" customFormat="1" x14ac:dyDescent="0.25">
      <c r="A36" s="15">
        <v>27</v>
      </c>
      <c r="B36" s="15" t="s">
        <v>41</v>
      </c>
      <c r="C36" s="15">
        <v>42477</v>
      </c>
      <c r="D36" s="15">
        <v>110027.47</v>
      </c>
      <c r="E36" s="15">
        <v>244</v>
      </c>
      <c r="F36" s="15">
        <v>1546.08</v>
      </c>
      <c r="G36" s="15">
        <f t="shared" si="0"/>
        <v>0.56999999999999995</v>
      </c>
      <c r="H36" s="15">
        <f t="shared" si="1"/>
        <v>1.41</v>
      </c>
      <c r="I36" s="15">
        <v>320</v>
      </c>
      <c r="J36" s="15">
        <v>3770.67</v>
      </c>
      <c r="K36" s="15">
        <f t="shared" si="2"/>
        <v>76.25</v>
      </c>
      <c r="L36" s="15">
        <f t="shared" si="3"/>
        <v>41</v>
      </c>
    </row>
    <row r="37" spans="1:12" s="14" customFormat="1" x14ac:dyDescent="0.25">
      <c r="A37" s="15">
        <v>28</v>
      </c>
      <c r="B37" s="15" t="s">
        <v>42</v>
      </c>
      <c r="C37" s="15">
        <v>129</v>
      </c>
      <c r="D37" s="15">
        <v>745.4</v>
      </c>
      <c r="E37" s="15">
        <v>2</v>
      </c>
      <c r="F37" s="15">
        <v>0.02</v>
      </c>
      <c r="G37" s="15">
        <f t="shared" si="0"/>
        <v>1.55</v>
      </c>
      <c r="H37" s="15">
        <f t="shared" si="1"/>
        <v>0</v>
      </c>
      <c r="I37" s="15">
        <v>90</v>
      </c>
      <c r="J37" s="15">
        <v>49.95</v>
      </c>
      <c r="K37" s="15">
        <f t="shared" si="2"/>
        <v>2.2200000000000002</v>
      </c>
      <c r="L37" s="15">
        <f t="shared" si="3"/>
        <v>0.04</v>
      </c>
    </row>
    <row r="38" spans="1:12" s="14" customFormat="1" x14ac:dyDescent="0.25">
      <c r="A38" s="15">
        <v>29</v>
      </c>
      <c r="B38" s="15" t="s">
        <v>43</v>
      </c>
      <c r="C38" s="15">
        <v>499</v>
      </c>
      <c r="D38" s="15">
        <v>505.86</v>
      </c>
      <c r="E38" s="15">
        <v>335</v>
      </c>
      <c r="F38" s="15">
        <v>4632.26</v>
      </c>
      <c r="G38" s="15">
        <f t="shared" si="0"/>
        <v>67.13</v>
      </c>
      <c r="H38" s="15">
        <f t="shared" si="1"/>
        <v>915.72</v>
      </c>
      <c r="I38" s="15">
        <v>690</v>
      </c>
      <c r="J38" s="15">
        <v>20494</v>
      </c>
      <c r="K38" s="15">
        <f t="shared" si="2"/>
        <v>48.55</v>
      </c>
      <c r="L38" s="15">
        <f t="shared" si="3"/>
        <v>22.6</v>
      </c>
    </row>
    <row r="39" spans="1:12" s="14" customFormat="1" x14ac:dyDescent="0.25">
      <c r="A39" s="15">
        <v>30</v>
      </c>
      <c r="B39" s="15" t="s">
        <v>44</v>
      </c>
      <c r="C39" s="15">
        <v>0</v>
      </c>
      <c r="D39" s="15">
        <v>0</v>
      </c>
      <c r="E39" s="15">
        <v>29</v>
      </c>
      <c r="F39" s="15">
        <v>29.39</v>
      </c>
      <c r="G39" s="15" t="e">
        <f t="shared" si="0"/>
        <v>#DIV/0!</v>
      </c>
      <c r="H39" s="15" t="e">
        <f t="shared" si="1"/>
        <v>#DIV/0!</v>
      </c>
      <c r="I39" s="15">
        <v>67</v>
      </c>
      <c r="J39" s="15">
        <v>196.67</v>
      </c>
      <c r="K39" s="15">
        <f t="shared" si="2"/>
        <v>43.28</v>
      </c>
      <c r="L39" s="15">
        <f t="shared" si="3"/>
        <v>14.94</v>
      </c>
    </row>
    <row r="40" spans="1:12" s="14" customFormat="1" x14ac:dyDescent="0.25">
      <c r="A40" s="15">
        <v>31</v>
      </c>
      <c r="B40" s="15" t="s">
        <v>45</v>
      </c>
      <c r="C40" s="15">
        <v>0</v>
      </c>
      <c r="D40" s="15">
        <v>0</v>
      </c>
      <c r="E40" s="15">
        <v>0</v>
      </c>
      <c r="F40" s="15">
        <v>0</v>
      </c>
      <c r="G40" s="15" t="e">
        <f t="shared" si="0"/>
        <v>#DIV/0!</v>
      </c>
      <c r="H40" s="15" t="e">
        <f t="shared" si="1"/>
        <v>#DIV/0!</v>
      </c>
      <c r="I40" s="15">
        <v>23</v>
      </c>
      <c r="J40" s="15">
        <v>10.68</v>
      </c>
      <c r="K40" s="15">
        <f t="shared" si="2"/>
        <v>0</v>
      </c>
      <c r="L40" s="15">
        <f t="shared" si="3"/>
        <v>0</v>
      </c>
    </row>
    <row r="41" spans="1:12" s="14" customFormat="1" x14ac:dyDescent="0.25">
      <c r="A41" s="15">
        <v>32</v>
      </c>
      <c r="B41" s="15" t="s">
        <v>46</v>
      </c>
      <c r="C41" s="15">
        <v>6312</v>
      </c>
      <c r="D41" s="15">
        <v>128827.25</v>
      </c>
      <c r="E41" s="15">
        <v>424</v>
      </c>
      <c r="F41" s="15">
        <v>1904.23</v>
      </c>
      <c r="G41" s="15">
        <f t="shared" si="0"/>
        <v>6.72</v>
      </c>
      <c r="H41" s="15">
        <f t="shared" si="1"/>
        <v>1.48</v>
      </c>
      <c r="I41" s="15">
        <v>847</v>
      </c>
      <c r="J41" s="15">
        <v>2493.88</v>
      </c>
      <c r="K41" s="15">
        <f t="shared" si="2"/>
        <v>50.06</v>
      </c>
      <c r="L41" s="15">
        <f t="shared" si="3"/>
        <v>76.36</v>
      </c>
    </row>
    <row r="42" spans="1:12" s="14" customFormat="1" x14ac:dyDescent="0.25">
      <c r="A42" s="15">
        <v>33</v>
      </c>
      <c r="B42" s="15" t="s">
        <v>47</v>
      </c>
      <c r="C42" s="15">
        <v>0</v>
      </c>
      <c r="D42" s="15">
        <v>0</v>
      </c>
      <c r="E42" s="15">
        <v>29</v>
      </c>
      <c r="F42" s="15">
        <v>0.23</v>
      </c>
      <c r="G42" s="15" t="e">
        <f t="shared" si="0"/>
        <v>#DIV/0!</v>
      </c>
      <c r="H42" s="15" t="e">
        <f t="shared" si="1"/>
        <v>#DIV/0!</v>
      </c>
      <c r="I42" s="15">
        <v>46</v>
      </c>
      <c r="J42" s="15">
        <v>60.34</v>
      </c>
      <c r="K42" s="15">
        <f t="shared" si="2"/>
        <v>63.04</v>
      </c>
      <c r="L42" s="15">
        <f t="shared" si="3"/>
        <v>0.38</v>
      </c>
    </row>
    <row r="43" spans="1:12" s="14" customFormat="1" x14ac:dyDescent="0.25">
      <c r="A43" s="18" t="s">
        <v>48</v>
      </c>
      <c r="B43" s="19"/>
      <c r="C43" s="15">
        <f>SUM(C10:C42)</f>
        <v>65450</v>
      </c>
      <c r="D43" s="15">
        <f>SUM(D10:D42)</f>
        <v>353766.55999999994</v>
      </c>
      <c r="E43" s="15">
        <f>SUM(E10:E42)</f>
        <v>3112</v>
      </c>
      <c r="F43" s="15">
        <f>SUM(F10:F42)</f>
        <v>12245.43</v>
      </c>
      <c r="G43" s="15">
        <f t="shared" si="0"/>
        <v>4.75</v>
      </c>
      <c r="H43" s="15">
        <f t="shared" si="1"/>
        <v>3.46</v>
      </c>
      <c r="I43" s="15">
        <f>SUM(I10:I42)</f>
        <v>6366</v>
      </c>
      <c r="J43" s="15">
        <f>SUM(J10:J42)</f>
        <v>53540.639999999985</v>
      </c>
      <c r="K43" s="15" t="e">
        <f>SUM(K10:K42)</f>
        <v>#DIV/0!</v>
      </c>
      <c r="L43" s="15">
        <f>ROUND((E43/I43)*100,2)</f>
        <v>48.88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B7" sqref="B7:B8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8" t="s">
        <v>79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55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83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7" t="s">
        <v>5</v>
      </c>
      <c r="L6" s="37"/>
    </row>
    <row r="7" spans="1:12" ht="15.75" customHeight="1" x14ac:dyDescent="0.25">
      <c r="A7" s="39" t="s">
        <v>73</v>
      </c>
      <c r="B7" s="41" t="s">
        <v>7</v>
      </c>
      <c r="C7" s="20" t="str">
        <f>ACP!C7</f>
        <v>Target 2020 - 21</v>
      </c>
      <c r="D7" s="21"/>
      <c r="E7" s="43" t="s">
        <v>9</v>
      </c>
      <c r="F7" s="42"/>
      <c r="G7" s="43" t="s">
        <v>10</v>
      </c>
      <c r="H7" s="44"/>
      <c r="I7" s="43" t="s">
        <v>74</v>
      </c>
      <c r="J7" s="44"/>
      <c r="K7" s="35" t="s">
        <v>12</v>
      </c>
      <c r="L7" s="35"/>
    </row>
    <row r="8" spans="1:12" ht="31.5" customHeight="1" x14ac:dyDescent="0.25">
      <c r="A8" s="40"/>
      <c r="B8" s="42"/>
      <c r="C8" s="21"/>
      <c r="D8" s="21"/>
      <c r="E8" s="42"/>
      <c r="F8" s="42"/>
      <c r="G8" s="44"/>
      <c r="H8" s="44"/>
      <c r="I8" s="42"/>
      <c r="J8" s="42"/>
      <c r="K8" s="36"/>
      <c r="L8" s="36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83392</v>
      </c>
      <c r="D10" s="15">
        <v>334165.43</v>
      </c>
      <c r="E10" s="15">
        <v>2364</v>
      </c>
      <c r="F10" s="15">
        <v>25103.63</v>
      </c>
      <c r="G10" s="15">
        <f t="shared" ref="G10:G43" si="0">ROUND((E10/C10)*100,2)</f>
        <v>2.83</v>
      </c>
      <c r="H10" s="16">
        <f t="shared" ref="H10:H43" si="1">ROUND((F10/D10)*100,2)</f>
        <v>7.51</v>
      </c>
      <c r="I10" s="15">
        <v>1717</v>
      </c>
      <c r="J10" s="16">
        <v>43596.07</v>
      </c>
      <c r="K10" s="15">
        <f t="shared" ref="K10:K42" si="2">ROUND((E10/I10)*100,2)</f>
        <v>137.68</v>
      </c>
      <c r="L10" s="15">
        <f t="shared" ref="L10:L42" si="3">ROUND((F10/J10)*100,2)</f>
        <v>57.58</v>
      </c>
    </row>
    <row r="11" spans="1:12" s="14" customFormat="1" x14ac:dyDescent="0.25">
      <c r="A11" s="15">
        <v>2</v>
      </c>
      <c r="B11" s="15" t="s">
        <v>16</v>
      </c>
      <c r="C11" s="15">
        <v>1715</v>
      </c>
      <c r="D11" s="15">
        <v>60145</v>
      </c>
      <c r="E11" s="15">
        <v>110</v>
      </c>
      <c r="F11" s="15">
        <v>97.59</v>
      </c>
      <c r="G11" s="15">
        <f t="shared" si="0"/>
        <v>6.41</v>
      </c>
      <c r="H11" s="16">
        <f t="shared" si="1"/>
        <v>0.16</v>
      </c>
      <c r="I11" s="15">
        <v>169</v>
      </c>
      <c r="J11" s="15">
        <v>910.02</v>
      </c>
      <c r="K11" s="15">
        <f t="shared" si="2"/>
        <v>65.09</v>
      </c>
      <c r="L11" s="15">
        <f t="shared" si="3"/>
        <v>10.72</v>
      </c>
    </row>
    <row r="12" spans="1:12" s="14" customFormat="1" x14ac:dyDescent="0.25">
      <c r="A12" s="15">
        <v>3</v>
      </c>
      <c r="B12" s="15" t="s">
        <v>17</v>
      </c>
      <c r="C12" s="15">
        <v>1880</v>
      </c>
      <c r="D12" s="15">
        <v>14202.68</v>
      </c>
      <c r="E12" s="15">
        <v>2282</v>
      </c>
      <c r="F12" s="15">
        <v>980.76</v>
      </c>
      <c r="G12" s="15">
        <f t="shared" si="0"/>
        <v>121.38</v>
      </c>
      <c r="H12" s="16">
        <f t="shared" si="1"/>
        <v>6.91</v>
      </c>
      <c r="I12" s="15">
        <v>422</v>
      </c>
      <c r="J12" s="15">
        <v>3679.49</v>
      </c>
      <c r="K12" s="15">
        <f t="shared" si="2"/>
        <v>540.76</v>
      </c>
      <c r="L12" s="15">
        <f t="shared" si="3"/>
        <v>26.65</v>
      </c>
    </row>
    <row r="13" spans="1:12" s="14" customFormat="1" x14ac:dyDescent="0.25">
      <c r="A13" s="15">
        <v>4</v>
      </c>
      <c r="B13" s="15" t="s">
        <v>18</v>
      </c>
      <c r="C13" s="15">
        <v>0</v>
      </c>
      <c r="D13" s="15">
        <v>0</v>
      </c>
      <c r="E13" s="15">
        <v>41</v>
      </c>
      <c r="F13" s="15">
        <v>110.13</v>
      </c>
      <c r="G13" s="15" t="e">
        <f t="shared" si="0"/>
        <v>#DIV/0!</v>
      </c>
      <c r="H13" s="15" t="e">
        <f t="shared" si="1"/>
        <v>#DIV/0!</v>
      </c>
      <c r="I13" s="15">
        <v>57</v>
      </c>
      <c r="J13" s="15">
        <v>186.33</v>
      </c>
      <c r="K13" s="15">
        <f t="shared" si="2"/>
        <v>71.930000000000007</v>
      </c>
      <c r="L13" s="15">
        <f t="shared" si="3"/>
        <v>59.1</v>
      </c>
    </row>
    <row r="14" spans="1:12" s="14" customFormat="1" x14ac:dyDescent="0.25">
      <c r="A14" s="15">
        <v>5</v>
      </c>
      <c r="B14" s="15" t="s">
        <v>19</v>
      </c>
      <c r="C14" s="15">
        <v>13147</v>
      </c>
      <c r="D14" s="15">
        <v>24432</v>
      </c>
      <c r="E14" s="15">
        <v>24</v>
      </c>
      <c r="F14" s="15">
        <v>38.36</v>
      </c>
      <c r="G14" s="15">
        <f t="shared" si="0"/>
        <v>0.18</v>
      </c>
      <c r="H14" s="15">
        <f t="shared" si="1"/>
        <v>0.16</v>
      </c>
      <c r="I14" s="15">
        <v>27</v>
      </c>
      <c r="J14" s="15">
        <v>163.57</v>
      </c>
      <c r="K14" s="15">
        <f t="shared" si="2"/>
        <v>88.89</v>
      </c>
      <c r="L14" s="15">
        <f t="shared" si="3"/>
        <v>23.45</v>
      </c>
    </row>
    <row r="15" spans="1:12" s="14" customFormat="1" x14ac:dyDescent="0.25">
      <c r="A15" s="15">
        <v>6</v>
      </c>
      <c r="B15" s="15" t="s">
        <v>20</v>
      </c>
      <c r="C15" s="15">
        <v>8335</v>
      </c>
      <c r="D15" s="15">
        <v>76213</v>
      </c>
      <c r="E15" s="15">
        <v>1420</v>
      </c>
      <c r="F15" s="15">
        <v>2489.77</v>
      </c>
      <c r="G15" s="15">
        <f t="shared" si="0"/>
        <v>17.04</v>
      </c>
      <c r="H15" s="15">
        <f t="shared" si="1"/>
        <v>3.27</v>
      </c>
      <c r="I15" s="15">
        <v>239</v>
      </c>
      <c r="J15" s="15">
        <v>2102.83</v>
      </c>
      <c r="K15" s="15">
        <f t="shared" si="2"/>
        <v>594.14</v>
      </c>
      <c r="L15" s="15">
        <f t="shared" si="3"/>
        <v>118.4</v>
      </c>
    </row>
    <row r="16" spans="1:12" s="14" customFormat="1" x14ac:dyDescent="0.25">
      <c r="A16" s="15">
        <v>7</v>
      </c>
      <c r="B16" s="15" t="s">
        <v>21</v>
      </c>
      <c r="C16" s="15">
        <v>3572</v>
      </c>
      <c r="D16" s="15">
        <v>89345</v>
      </c>
      <c r="E16" s="15">
        <v>200</v>
      </c>
      <c r="F16" s="15">
        <v>864.64</v>
      </c>
      <c r="G16" s="15">
        <f t="shared" si="0"/>
        <v>5.6</v>
      </c>
      <c r="H16" s="15">
        <f t="shared" si="1"/>
        <v>0.97</v>
      </c>
      <c r="I16" s="15">
        <v>267</v>
      </c>
      <c r="J16" s="15">
        <v>1966.16</v>
      </c>
      <c r="K16" s="15">
        <f t="shared" si="2"/>
        <v>74.91</v>
      </c>
      <c r="L16" s="15">
        <f t="shared" si="3"/>
        <v>43.98</v>
      </c>
    </row>
    <row r="17" spans="1:12" s="14" customFormat="1" x14ac:dyDescent="0.25">
      <c r="A17" s="15">
        <v>8</v>
      </c>
      <c r="B17" s="15" t="s">
        <v>22</v>
      </c>
      <c r="C17" s="15">
        <v>2057</v>
      </c>
      <c r="D17" s="15">
        <v>16122.79</v>
      </c>
      <c r="E17" s="15">
        <v>6</v>
      </c>
      <c r="F17" s="15">
        <v>1.47</v>
      </c>
      <c r="G17" s="15">
        <f t="shared" si="0"/>
        <v>0.28999999999999998</v>
      </c>
      <c r="H17" s="15">
        <f t="shared" si="1"/>
        <v>0.01</v>
      </c>
      <c r="I17" s="15">
        <v>8</v>
      </c>
      <c r="J17" s="15">
        <v>549.11</v>
      </c>
      <c r="K17" s="15">
        <f t="shared" si="2"/>
        <v>75</v>
      </c>
      <c r="L17" s="15">
        <f t="shared" si="3"/>
        <v>0.27</v>
      </c>
    </row>
    <row r="18" spans="1:12" s="14" customFormat="1" x14ac:dyDescent="0.25">
      <c r="A18" s="15">
        <v>9</v>
      </c>
      <c r="B18" s="15" t="s">
        <v>23</v>
      </c>
      <c r="C18" s="15">
        <v>0</v>
      </c>
      <c r="D18" s="15">
        <v>0</v>
      </c>
      <c r="E18" s="15">
        <v>15</v>
      </c>
      <c r="F18" s="15">
        <v>0.7</v>
      </c>
      <c r="G18" s="15" t="e">
        <f t="shared" si="0"/>
        <v>#DIV/0!</v>
      </c>
      <c r="H18" s="15" t="e">
        <f t="shared" si="1"/>
        <v>#DIV/0!</v>
      </c>
      <c r="I18" s="15">
        <v>47</v>
      </c>
      <c r="J18" s="15">
        <v>542.29999999999995</v>
      </c>
      <c r="K18" s="15">
        <f t="shared" si="2"/>
        <v>31.91</v>
      </c>
      <c r="L18" s="15">
        <f t="shared" si="3"/>
        <v>0.13</v>
      </c>
    </row>
    <row r="19" spans="1:12" s="14" customFormat="1" x14ac:dyDescent="0.25">
      <c r="A19" s="15">
        <v>10</v>
      </c>
      <c r="B19" s="15" t="s">
        <v>24</v>
      </c>
      <c r="C19" s="15">
        <v>3402</v>
      </c>
      <c r="D19" s="15">
        <v>12747</v>
      </c>
      <c r="E19" s="15">
        <v>239</v>
      </c>
      <c r="F19" s="15">
        <v>42.4</v>
      </c>
      <c r="G19" s="15">
        <f t="shared" si="0"/>
        <v>7.03</v>
      </c>
      <c r="H19" s="15">
        <f t="shared" si="1"/>
        <v>0.33</v>
      </c>
      <c r="I19" s="15">
        <v>47</v>
      </c>
      <c r="J19" s="15">
        <v>236.83</v>
      </c>
      <c r="K19" s="15">
        <f t="shared" si="2"/>
        <v>508.51</v>
      </c>
      <c r="L19" s="15">
        <f t="shared" si="3"/>
        <v>17.899999999999999</v>
      </c>
    </row>
    <row r="20" spans="1:12" s="14" customFormat="1" x14ac:dyDescent="0.25">
      <c r="A20" s="15">
        <v>11</v>
      </c>
      <c r="B20" s="15" t="s">
        <v>25</v>
      </c>
      <c r="C20" s="15">
        <v>150</v>
      </c>
      <c r="D20" s="15">
        <v>350</v>
      </c>
      <c r="E20" s="15">
        <v>0</v>
      </c>
      <c r="F20" s="15">
        <v>0</v>
      </c>
      <c r="G20" s="15">
        <f t="shared" si="0"/>
        <v>0</v>
      </c>
      <c r="H20" s="15">
        <f t="shared" si="1"/>
        <v>0</v>
      </c>
      <c r="I20" s="15">
        <v>3</v>
      </c>
      <c r="J20" s="15">
        <v>0.84</v>
      </c>
      <c r="K20" s="15">
        <f t="shared" si="2"/>
        <v>0</v>
      </c>
      <c r="L20" s="15">
        <f t="shared" si="3"/>
        <v>0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6</v>
      </c>
      <c r="F21" s="15">
        <v>1.03</v>
      </c>
      <c r="G21" s="15" t="e">
        <f t="shared" si="0"/>
        <v>#DIV/0!</v>
      </c>
      <c r="H21" s="15" t="e">
        <f t="shared" si="1"/>
        <v>#DIV/0!</v>
      </c>
      <c r="I21" s="15">
        <v>18</v>
      </c>
      <c r="J21" s="15">
        <v>812.75</v>
      </c>
      <c r="K21" s="15">
        <f t="shared" si="2"/>
        <v>33.33</v>
      </c>
      <c r="L21" s="15">
        <f t="shared" si="3"/>
        <v>0.13</v>
      </c>
    </row>
    <row r="22" spans="1:12" s="14" customFormat="1" x14ac:dyDescent="0.25">
      <c r="A22" s="15">
        <v>13</v>
      </c>
      <c r="B22" s="15" t="s">
        <v>27</v>
      </c>
      <c r="C22" s="15">
        <v>0</v>
      </c>
      <c r="D22" s="15">
        <v>0</v>
      </c>
      <c r="E22" s="15">
        <v>109</v>
      </c>
      <c r="F22" s="15">
        <v>262.33</v>
      </c>
      <c r="G22" s="15" t="e">
        <f t="shared" si="0"/>
        <v>#DIV/0!</v>
      </c>
      <c r="H22" s="15" t="e">
        <f t="shared" si="1"/>
        <v>#DIV/0!</v>
      </c>
      <c r="I22" s="15">
        <v>260</v>
      </c>
      <c r="J22" s="15">
        <v>1753.89</v>
      </c>
      <c r="K22" s="15">
        <f t="shared" si="2"/>
        <v>41.92</v>
      </c>
      <c r="L22" s="15">
        <f t="shared" si="3"/>
        <v>14.96</v>
      </c>
    </row>
    <row r="23" spans="1:12" s="14" customFormat="1" x14ac:dyDescent="0.25">
      <c r="A23" s="15">
        <v>14</v>
      </c>
      <c r="B23" s="15" t="s">
        <v>28</v>
      </c>
      <c r="C23" s="15">
        <v>2640</v>
      </c>
      <c r="D23" s="15">
        <v>16685.84</v>
      </c>
      <c r="E23" s="15">
        <v>169</v>
      </c>
      <c r="F23" s="15">
        <v>260.13</v>
      </c>
      <c r="G23" s="15">
        <f t="shared" si="0"/>
        <v>6.4</v>
      </c>
      <c r="H23" s="15">
        <f t="shared" si="1"/>
        <v>1.56</v>
      </c>
      <c r="I23" s="15">
        <v>188</v>
      </c>
      <c r="J23" s="15">
        <v>705.2</v>
      </c>
      <c r="K23" s="15">
        <f t="shared" si="2"/>
        <v>89.89</v>
      </c>
      <c r="L23" s="15">
        <f t="shared" si="3"/>
        <v>36.89</v>
      </c>
    </row>
    <row r="24" spans="1:12" s="14" customFormat="1" x14ac:dyDescent="0.25">
      <c r="A24" s="15">
        <v>15</v>
      </c>
      <c r="B24" s="15" t="s">
        <v>29</v>
      </c>
      <c r="C24" s="15">
        <v>1601</v>
      </c>
      <c r="D24" s="15">
        <v>9523.1200000000008</v>
      </c>
      <c r="E24" s="15">
        <v>145</v>
      </c>
      <c r="F24" s="15">
        <v>356.69</v>
      </c>
      <c r="G24" s="15">
        <f t="shared" si="0"/>
        <v>9.06</v>
      </c>
      <c r="H24" s="15">
        <f t="shared" si="1"/>
        <v>3.75</v>
      </c>
      <c r="I24" s="15">
        <v>261</v>
      </c>
      <c r="J24" s="15">
        <v>4121.37</v>
      </c>
      <c r="K24" s="15">
        <f t="shared" si="2"/>
        <v>55.56</v>
      </c>
      <c r="L24" s="15">
        <f t="shared" si="3"/>
        <v>8.65</v>
      </c>
    </row>
    <row r="25" spans="1:12" s="14" customFormat="1" x14ac:dyDescent="0.25">
      <c r="A25" s="15">
        <v>16</v>
      </c>
      <c r="B25" s="15" t="s">
        <v>30</v>
      </c>
      <c r="C25" s="15">
        <v>3451</v>
      </c>
      <c r="D25" s="15">
        <v>14178.18</v>
      </c>
      <c r="E25" s="15">
        <v>68</v>
      </c>
      <c r="F25" s="15">
        <v>310.41000000000003</v>
      </c>
      <c r="G25" s="15">
        <f t="shared" si="0"/>
        <v>1.97</v>
      </c>
      <c r="H25" s="15">
        <f t="shared" si="1"/>
        <v>2.19</v>
      </c>
      <c r="I25" s="15">
        <v>139</v>
      </c>
      <c r="J25" s="15">
        <v>1729.73</v>
      </c>
      <c r="K25" s="15">
        <f t="shared" si="2"/>
        <v>48.92</v>
      </c>
      <c r="L25" s="15">
        <f t="shared" si="3"/>
        <v>17.95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1896</v>
      </c>
      <c r="F26" s="15">
        <v>471.94</v>
      </c>
      <c r="G26" s="15" t="e">
        <f t="shared" si="0"/>
        <v>#DIV/0!</v>
      </c>
      <c r="H26" s="15" t="e">
        <f t="shared" si="1"/>
        <v>#DIV/0!</v>
      </c>
      <c r="I26" s="15">
        <v>174</v>
      </c>
      <c r="J26" s="15">
        <v>1302.06</v>
      </c>
      <c r="K26" s="15">
        <f t="shared" si="2"/>
        <v>1089.6600000000001</v>
      </c>
      <c r="L26" s="15">
        <f t="shared" si="3"/>
        <v>36.25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279</v>
      </c>
      <c r="F27" s="15">
        <v>1058.44</v>
      </c>
      <c r="G27" s="15" t="e">
        <f t="shared" si="0"/>
        <v>#DIV/0!</v>
      </c>
      <c r="H27" s="15" t="e">
        <f t="shared" si="1"/>
        <v>#DIV/0!</v>
      </c>
      <c r="I27" s="15">
        <v>412</v>
      </c>
      <c r="J27" s="15">
        <v>7603.37</v>
      </c>
      <c r="K27" s="15">
        <f t="shared" si="2"/>
        <v>67.72</v>
      </c>
      <c r="L27" s="15">
        <f t="shared" si="3"/>
        <v>13.92</v>
      </c>
    </row>
    <row r="28" spans="1:12" s="14" customFormat="1" x14ac:dyDescent="0.25">
      <c r="A28" s="15">
        <v>19</v>
      </c>
      <c r="B28" s="15" t="s">
        <v>33</v>
      </c>
      <c r="C28" s="15">
        <v>0</v>
      </c>
      <c r="D28" s="15">
        <v>0</v>
      </c>
      <c r="E28" s="15">
        <v>1</v>
      </c>
      <c r="F28" s="15">
        <v>0</v>
      </c>
      <c r="G28" s="15" t="e">
        <f t="shared" si="0"/>
        <v>#DIV/0!</v>
      </c>
      <c r="H28" s="15" t="e">
        <f t="shared" si="1"/>
        <v>#DIV/0!</v>
      </c>
      <c r="I28" s="15">
        <v>22</v>
      </c>
      <c r="J28" s="15">
        <v>64.34</v>
      </c>
      <c r="K28" s="15">
        <f t="shared" si="2"/>
        <v>4.55</v>
      </c>
      <c r="L28" s="15">
        <f t="shared" si="3"/>
        <v>0</v>
      </c>
    </row>
    <row r="29" spans="1:12" s="14" customFormat="1" x14ac:dyDescent="0.25">
      <c r="A29" s="15">
        <v>20</v>
      </c>
      <c r="B29" s="15" t="s">
        <v>34</v>
      </c>
      <c r="C29" s="15">
        <v>4514</v>
      </c>
      <c r="D29" s="15">
        <v>18578.73</v>
      </c>
      <c r="E29" s="15">
        <v>80</v>
      </c>
      <c r="F29" s="15">
        <v>553.38</v>
      </c>
      <c r="G29" s="15">
        <f t="shared" si="0"/>
        <v>1.77</v>
      </c>
      <c r="H29" s="15">
        <f t="shared" si="1"/>
        <v>2.98</v>
      </c>
      <c r="I29" s="15">
        <v>521</v>
      </c>
      <c r="J29" s="15">
        <v>1142.45</v>
      </c>
      <c r="K29" s="15">
        <f t="shared" si="2"/>
        <v>15.36</v>
      </c>
      <c r="L29" s="15">
        <f t="shared" si="3"/>
        <v>48.44</v>
      </c>
    </row>
    <row r="30" spans="1:12" s="14" customFormat="1" x14ac:dyDescent="0.25">
      <c r="A30" s="15">
        <v>21</v>
      </c>
      <c r="B30" s="15" t="s">
        <v>35</v>
      </c>
      <c r="C30" s="15">
        <v>0</v>
      </c>
      <c r="D30" s="15">
        <v>0</v>
      </c>
      <c r="E30" s="15">
        <v>65</v>
      </c>
      <c r="F30" s="15">
        <v>1410.61</v>
      </c>
      <c r="G30" s="15" t="e">
        <f t="shared" si="0"/>
        <v>#DIV/0!</v>
      </c>
      <c r="H30" s="15" t="e">
        <f t="shared" si="1"/>
        <v>#DIV/0!</v>
      </c>
      <c r="I30" s="15">
        <v>120</v>
      </c>
      <c r="J30" s="15">
        <v>2583.15</v>
      </c>
      <c r="K30" s="15">
        <f t="shared" si="2"/>
        <v>54.17</v>
      </c>
      <c r="L30" s="15">
        <f t="shared" si="3"/>
        <v>54.61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161</v>
      </c>
      <c r="F31" s="15">
        <v>25.85</v>
      </c>
      <c r="G31" s="15" t="e">
        <f t="shared" si="0"/>
        <v>#DIV/0!</v>
      </c>
      <c r="H31" s="15" t="e">
        <f t="shared" si="1"/>
        <v>#DIV/0!</v>
      </c>
      <c r="I31" s="15">
        <v>9</v>
      </c>
      <c r="J31" s="15">
        <v>56.77</v>
      </c>
      <c r="K31" s="15">
        <f t="shared" si="2"/>
        <v>1788.89</v>
      </c>
      <c r="L31" s="15">
        <f t="shared" si="3"/>
        <v>45.53</v>
      </c>
    </row>
    <row r="32" spans="1:12" s="14" customFormat="1" x14ac:dyDescent="0.25">
      <c r="A32" s="15">
        <v>23</v>
      </c>
      <c r="B32" s="15" t="s">
        <v>37</v>
      </c>
      <c r="C32" s="15">
        <v>8372</v>
      </c>
      <c r="D32" s="15">
        <v>33907.51</v>
      </c>
      <c r="E32" s="15">
        <v>1458</v>
      </c>
      <c r="F32" s="15">
        <v>389.3</v>
      </c>
      <c r="G32" s="15">
        <f t="shared" si="0"/>
        <v>17.420000000000002</v>
      </c>
      <c r="H32" s="15">
        <f t="shared" si="1"/>
        <v>1.1499999999999999</v>
      </c>
      <c r="I32" s="15">
        <v>139</v>
      </c>
      <c r="J32" s="15">
        <v>2062.7800000000002</v>
      </c>
      <c r="K32" s="15">
        <f t="shared" si="2"/>
        <v>1048.92</v>
      </c>
      <c r="L32" s="15">
        <f t="shared" si="3"/>
        <v>18.87</v>
      </c>
    </row>
    <row r="33" spans="1:12" s="14" customFormat="1" x14ac:dyDescent="0.25">
      <c r="A33" s="15">
        <v>24</v>
      </c>
      <c r="B33" s="15" t="s">
        <v>38</v>
      </c>
      <c r="C33" s="15">
        <v>5218</v>
      </c>
      <c r="D33" s="15">
        <v>22975.62</v>
      </c>
      <c r="E33" s="15">
        <v>318</v>
      </c>
      <c r="F33" s="15">
        <v>350.76</v>
      </c>
      <c r="G33" s="15">
        <f t="shared" si="0"/>
        <v>6.09</v>
      </c>
      <c r="H33" s="15">
        <f t="shared" si="1"/>
        <v>1.53</v>
      </c>
      <c r="I33" s="15">
        <v>66</v>
      </c>
      <c r="J33" s="15">
        <v>964.3</v>
      </c>
      <c r="K33" s="15">
        <f t="shared" si="2"/>
        <v>481.82</v>
      </c>
      <c r="L33" s="15">
        <f t="shared" si="3"/>
        <v>36.369999999999997</v>
      </c>
    </row>
    <row r="34" spans="1:12" s="14" customFormat="1" x14ac:dyDescent="0.25">
      <c r="A34" s="15">
        <v>25</v>
      </c>
      <c r="B34" s="15" t="s">
        <v>39</v>
      </c>
      <c r="C34" s="15">
        <v>4136</v>
      </c>
      <c r="D34" s="15">
        <v>4791.22</v>
      </c>
      <c r="E34" s="15">
        <v>28</v>
      </c>
      <c r="F34" s="15">
        <v>54.3</v>
      </c>
      <c r="G34" s="15">
        <f t="shared" si="0"/>
        <v>0.68</v>
      </c>
      <c r="H34" s="15">
        <f t="shared" si="1"/>
        <v>1.1299999999999999</v>
      </c>
      <c r="I34" s="15">
        <v>163</v>
      </c>
      <c r="J34" s="15">
        <v>215.18</v>
      </c>
      <c r="K34" s="15">
        <f t="shared" si="2"/>
        <v>17.18</v>
      </c>
      <c r="L34" s="15">
        <f t="shared" si="3"/>
        <v>25.23</v>
      </c>
    </row>
    <row r="35" spans="1:12" s="14" customFormat="1" x14ac:dyDescent="0.25">
      <c r="A35" s="15">
        <v>26</v>
      </c>
      <c r="B35" s="15" t="s">
        <v>40</v>
      </c>
      <c r="C35" s="15">
        <v>188</v>
      </c>
      <c r="D35" s="15">
        <v>558.5</v>
      </c>
      <c r="E35" s="15">
        <v>50</v>
      </c>
      <c r="F35" s="15">
        <v>63.24</v>
      </c>
      <c r="G35" s="15">
        <f t="shared" si="0"/>
        <v>26.6</v>
      </c>
      <c r="H35" s="15">
        <f t="shared" si="1"/>
        <v>11.32</v>
      </c>
      <c r="I35" s="15">
        <v>109</v>
      </c>
      <c r="J35" s="15">
        <v>1438.7</v>
      </c>
      <c r="K35" s="15">
        <f t="shared" si="2"/>
        <v>45.87</v>
      </c>
      <c r="L35" s="15">
        <f t="shared" si="3"/>
        <v>4.4000000000000004</v>
      </c>
    </row>
    <row r="36" spans="1:12" s="14" customFormat="1" x14ac:dyDescent="0.25">
      <c r="A36" s="15">
        <v>27</v>
      </c>
      <c r="B36" s="15" t="s">
        <v>41</v>
      </c>
      <c r="C36" s="15">
        <v>0</v>
      </c>
      <c r="D36" s="15">
        <v>0</v>
      </c>
      <c r="E36" s="15">
        <v>640</v>
      </c>
      <c r="F36" s="15">
        <v>9458.41</v>
      </c>
      <c r="G36" s="15" t="e">
        <f t="shared" si="0"/>
        <v>#DIV/0!</v>
      </c>
      <c r="H36" s="15" t="e">
        <f t="shared" si="1"/>
        <v>#DIV/0!</v>
      </c>
      <c r="I36" s="15">
        <v>742</v>
      </c>
      <c r="J36" s="15">
        <v>10954.62</v>
      </c>
      <c r="K36" s="15">
        <f t="shared" si="2"/>
        <v>86.25</v>
      </c>
      <c r="L36" s="15">
        <f t="shared" si="3"/>
        <v>86.34</v>
      </c>
    </row>
    <row r="37" spans="1:12" s="14" customFormat="1" x14ac:dyDescent="0.25">
      <c r="A37" s="15">
        <v>28</v>
      </c>
      <c r="B37" s="15" t="s">
        <v>42</v>
      </c>
      <c r="C37" s="15">
        <v>2874</v>
      </c>
      <c r="D37" s="15">
        <v>6155.2</v>
      </c>
      <c r="E37" s="15">
        <v>95</v>
      </c>
      <c r="F37" s="15">
        <v>887.88</v>
      </c>
      <c r="G37" s="15">
        <f t="shared" si="0"/>
        <v>3.31</v>
      </c>
      <c r="H37" s="15">
        <f t="shared" si="1"/>
        <v>14.42</v>
      </c>
      <c r="I37" s="15">
        <v>106</v>
      </c>
      <c r="J37" s="15">
        <v>391.1</v>
      </c>
      <c r="K37" s="15">
        <f t="shared" si="2"/>
        <v>89.62</v>
      </c>
      <c r="L37" s="15">
        <f t="shared" si="3"/>
        <v>227.02</v>
      </c>
    </row>
    <row r="38" spans="1:12" s="14" customFormat="1" x14ac:dyDescent="0.25">
      <c r="A38" s="15">
        <v>29</v>
      </c>
      <c r="B38" s="15" t="s">
        <v>43</v>
      </c>
      <c r="C38" s="15">
        <v>7012</v>
      </c>
      <c r="D38" s="15">
        <v>14567.91</v>
      </c>
      <c r="E38" s="15">
        <v>6355</v>
      </c>
      <c r="F38" s="15">
        <v>7305.9</v>
      </c>
      <c r="G38" s="15">
        <f t="shared" si="0"/>
        <v>90.63</v>
      </c>
      <c r="H38" s="15">
        <f t="shared" si="1"/>
        <v>50.15</v>
      </c>
      <c r="I38" s="15">
        <v>806</v>
      </c>
      <c r="J38" s="15">
        <v>31741.71</v>
      </c>
      <c r="K38" s="15">
        <f t="shared" si="2"/>
        <v>788.46</v>
      </c>
      <c r="L38" s="15">
        <f t="shared" si="3"/>
        <v>23.02</v>
      </c>
    </row>
    <row r="39" spans="1:12" s="14" customFormat="1" x14ac:dyDescent="0.25">
      <c r="A39" s="15">
        <v>30</v>
      </c>
      <c r="B39" s="15" t="s">
        <v>44</v>
      </c>
      <c r="C39" s="15">
        <v>0</v>
      </c>
      <c r="D39" s="15">
        <v>0</v>
      </c>
      <c r="E39" s="15">
        <v>3</v>
      </c>
      <c r="F39" s="15">
        <v>0.31</v>
      </c>
      <c r="G39" s="15" t="e">
        <f t="shared" si="0"/>
        <v>#DIV/0!</v>
      </c>
      <c r="H39" s="15" t="e">
        <f t="shared" si="1"/>
        <v>#DIV/0!</v>
      </c>
      <c r="I39" s="15">
        <v>36</v>
      </c>
      <c r="J39" s="15">
        <v>167.8</v>
      </c>
      <c r="K39" s="15">
        <f t="shared" si="2"/>
        <v>8.33</v>
      </c>
      <c r="L39" s="15">
        <f t="shared" si="3"/>
        <v>0.18</v>
      </c>
    </row>
    <row r="40" spans="1:12" s="14" customFormat="1" x14ac:dyDescent="0.25">
      <c r="A40" s="15">
        <v>31</v>
      </c>
      <c r="B40" s="15" t="s">
        <v>45</v>
      </c>
      <c r="C40" s="15">
        <v>0</v>
      </c>
      <c r="D40" s="15">
        <v>0</v>
      </c>
      <c r="E40" s="15">
        <v>224</v>
      </c>
      <c r="F40" s="15">
        <v>51.52</v>
      </c>
      <c r="G40" s="15" t="e">
        <f t="shared" si="0"/>
        <v>#DIV/0!</v>
      </c>
      <c r="H40" s="15" t="e">
        <f t="shared" si="1"/>
        <v>#DIV/0!</v>
      </c>
      <c r="I40" s="15">
        <v>13</v>
      </c>
      <c r="J40" s="15">
        <v>62.97</v>
      </c>
      <c r="K40" s="15">
        <f t="shared" si="2"/>
        <v>1723.08</v>
      </c>
      <c r="L40" s="15">
        <f t="shared" si="3"/>
        <v>81.819999999999993</v>
      </c>
    </row>
    <row r="41" spans="1:12" s="14" customFormat="1" x14ac:dyDescent="0.25">
      <c r="A41" s="15">
        <v>32</v>
      </c>
      <c r="B41" s="15" t="s">
        <v>46</v>
      </c>
      <c r="C41" s="15">
        <v>10000</v>
      </c>
      <c r="D41" s="15">
        <v>136500</v>
      </c>
      <c r="E41" s="15">
        <v>4008</v>
      </c>
      <c r="F41" s="15">
        <v>3501.82</v>
      </c>
      <c r="G41" s="15">
        <f t="shared" si="0"/>
        <v>40.08</v>
      </c>
      <c r="H41" s="15">
        <f t="shared" si="1"/>
        <v>2.57</v>
      </c>
      <c r="I41" s="15">
        <v>678</v>
      </c>
      <c r="J41" s="15">
        <v>7714.24</v>
      </c>
      <c r="K41" s="15">
        <f t="shared" si="2"/>
        <v>591.15</v>
      </c>
      <c r="L41" s="15">
        <f t="shared" si="3"/>
        <v>45.39</v>
      </c>
    </row>
    <row r="42" spans="1:12" s="14" customFormat="1" x14ac:dyDescent="0.25">
      <c r="A42" s="15">
        <v>33</v>
      </c>
      <c r="B42" s="15" t="s">
        <v>47</v>
      </c>
      <c r="C42" s="15">
        <v>0</v>
      </c>
      <c r="D42" s="15">
        <v>0</v>
      </c>
      <c r="E42" s="15">
        <v>1512</v>
      </c>
      <c r="F42" s="15">
        <v>594.13</v>
      </c>
      <c r="G42" s="15" t="e">
        <f t="shared" si="0"/>
        <v>#DIV/0!</v>
      </c>
      <c r="H42" s="15" t="e">
        <f t="shared" si="1"/>
        <v>#DIV/0!</v>
      </c>
      <c r="I42" s="15">
        <v>249</v>
      </c>
      <c r="J42" s="15">
        <v>1593.44</v>
      </c>
      <c r="K42" s="15">
        <f t="shared" si="2"/>
        <v>607.23</v>
      </c>
      <c r="L42" s="15">
        <f t="shared" si="3"/>
        <v>37.29</v>
      </c>
    </row>
    <row r="43" spans="1:12" s="14" customFormat="1" x14ac:dyDescent="0.25">
      <c r="A43" s="18" t="s">
        <v>48</v>
      </c>
      <c r="B43" s="19"/>
      <c r="C43" s="15">
        <f>SUM(C10:C42)</f>
        <v>167656</v>
      </c>
      <c r="D43" s="15">
        <f>SUM(D10:D42)</f>
        <v>906144.73</v>
      </c>
      <c r="E43" s="15">
        <f>SUM(E10:E42)</f>
        <v>24371</v>
      </c>
      <c r="F43" s="15">
        <f>SUM(F10:F42)</f>
        <v>57097.829999999994</v>
      </c>
      <c r="G43" s="15">
        <f t="shared" si="0"/>
        <v>14.54</v>
      </c>
      <c r="H43" s="15">
        <f t="shared" si="1"/>
        <v>6.3</v>
      </c>
      <c r="I43" s="15">
        <f>SUM(I10:I42)</f>
        <v>8234</v>
      </c>
      <c r="J43" s="15">
        <f>SUM(J10:J42)</f>
        <v>133115.47</v>
      </c>
      <c r="K43" s="15">
        <f>SUM(K10:K42)</f>
        <v>10966.699999999999</v>
      </c>
      <c r="L43" s="15">
        <f>ROUND((E43/I43)*100,2)</f>
        <v>295.98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B7" sqref="B7:B8"/>
    </sheetView>
  </sheetViews>
  <sheetFormatPr defaultRowHeight="15" x14ac:dyDescent="0.25"/>
  <cols>
    <col min="1" max="1" width="8" style="9" customWidth="1"/>
    <col min="2" max="2" width="32.1406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8" t="s">
        <v>84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85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86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7" t="s">
        <v>5</v>
      </c>
      <c r="L6" s="37"/>
    </row>
    <row r="7" spans="1:12" ht="15.75" customHeight="1" x14ac:dyDescent="0.25">
      <c r="A7" s="39" t="s">
        <v>73</v>
      </c>
      <c r="B7" s="41" t="s">
        <v>7</v>
      </c>
      <c r="C7" s="20" t="str">
        <f>ACP!C7</f>
        <v>Target 2020 - 21</v>
      </c>
      <c r="D7" s="21"/>
      <c r="E7" s="43" t="s">
        <v>9</v>
      </c>
      <c r="F7" s="42"/>
      <c r="G7" s="43" t="s">
        <v>10</v>
      </c>
      <c r="H7" s="44"/>
      <c r="I7" s="43" t="s">
        <v>74</v>
      </c>
      <c r="J7" s="44"/>
      <c r="K7" s="35" t="s">
        <v>12</v>
      </c>
      <c r="L7" s="35"/>
    </row>
    <row r="8" spans="1:12" ht="31.5" customHeight="1" x14ac:dyDescent="0.25">
      <c r="A8" s="40"/>
      <c r="B8" s="42"/>
      <c r="C8" s="21"/>
      <c r="D8" s="21"/>
      <c r="E8" s="42"/>
      <c r="F8" s="42"/>
      <c r="G8" s="44"/>
      <c r="H8" s="44"/>
      <c r="I8" s="42"/>
      <c r="J8" s="42"/>
      <c r="K8" s="36"/>
      <c r="L8" s="36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682</v>
      </c>
      <c r="D10" s="15">
        <v>15852</v>
      </c>
      <c r="E10" s="15">
        <v>256</v>
      </c>
      <c r="F10" s="15">
        <v>23700</v>
      </c>
      <c r="G10" s="15">
        <f t="shared" ref="G10:G43" si="0">ROUND((E10/C10)*100,2)</f>
        <v>37.54</v>
      </c>
      <c r="H10" s="15">
        <f t="shared" ref="H10:H43" si="1">ROUND((F10/D10)*100,2)</f>
        <v>149.51</v>
      </c>
      <c r="I10" s="15">
        <v>242</v>
      </c>
      <c r="J10" s="15">
        <v>35744.39</v>
      </c>
      <c r="K10" s="15">
        <f t="shared" ref="K10:K42" si="2">ROUND((E10/I10)*100,2)</f>
        <v>105.79</v>
      </c>
      <c r="L10" s="15">
        <f t="shared" ref="L10:L42" si="3">ROUND((F10/J10)*100,2)</f>
        <v>66.3</v>
      </c>
    </row>
    <row r="11" spans="1:12" s="14" customFormat="1" x14ac:dyDescent="0.25">
      <c r="A11" s="15">
        <v>2</v>
      </c>
      <c r="B11" s="15" t="s">
        <v>16</v>
      </c>
      <c r="C11" s="15">
        <v>0</v>
      </c>
      <c r="D11" s="15">
        <v>0</v>
      </c>
      <c r="E11" s="15">
        <v>0</v>
      </c>
      <c r="F11" s="15">
        <v>0</v>
      </c>
      <c r="G11" s="15" t="e">
        <f t="shared" si="0"/>
        <v>#DIV/0!</v>
      </c>
      <c r="H11" s="15" t="e">
        <f t="shared" si="1"/>
        <v>#DIV/0!</v>
      </c>
      <c r="I11" s="15">
        <v>0</v>
      </c>
      <c r="J11" s="15">
        <v>0</v>
      </c>
      <c r="K11" s="15" t="e">
        <f t="shared" si="2"/>
        <v>#DIV/0!</v>
      </c>
      <c r="L11" s="15" t="e">
        <f t="shared" si="3"/>
        <v>#DIV/0!</v>
      </c>
    </row>
    <row r="12" spans="1:12" s="14" customFormat="1" x14ac:dyDescent="0.25">
      <c r="A12" s="15">
        <v>3</v>
      </c>
      <c r="B12" s="15" t="s">
        <v>17</v>
      </c>
      <c r="C12" s="15">
        <v>8</v>
      </c>
      <c r="D12" s="15">
        <v>885</v>
      </c>
      <c r="E12" s="15">
        <v>8</v>
      </c>
      <c r="F12" s="15">
        <v>944</v>
      </c>
      <c r="G12" s="15">
        <f t="shared" si="0"/>
        <v>100</v>
      </c>
      <c r="H12" s="15">
        <f t="shared" si="1"/>
        <v>106.67</v>
      </c>
      <c r="I12" s="15">
        <v>0</v>
      </c>
      <c r="J12" s="15">
        <v>0</v>
      </c>
      <c r="K12" s="15" t="e">
        <f t="shared" si="2"/>
        <v>#DIV/0!</v>
      </c>
      <c r="L12" s="15" t="e">
        <f t="shared" si="3"/>
        <v>#DIV/0!</v>
      </c>
    </row>
    <row r="13" spans="1:12" s="14" customFormat="1" x14ac:dyDescent="0.25">
      <c r="A13" s="15">
        <v>4</v>
      </c>
      <c r="B13" s="15" t="s">
        <v>18</v>
      </c>
      <c r="C13" s="15">
        <v>416</v>
      </c>
      <c r="D13" s="15">
        <v>559.34</v>
      </c>
      <c r="E13" s="15">
        <v>3</v>
      </c>
      <c r="F13" s="15">
        <v>2.02</v>
      </c>
      <c r="G13" s="15">
        <f t="shared" si="0"/>
        <v>0.72</v>
      </c>
      <c r="H13" s="15">
        <f t="shared" si="1"/>
        <v>0.36</v>
      </c>
      <c r="I13" s="15">
        <v>0</v>
      </c>
      <c r="J13" s="15">
        <v>0</v>
      </c>
      <c r="K13" s="15" t="e">
        <f t="shared" si="2"/>
        <v>#DIV/0!</v>
      </c>
      <c r="L13" s="15" t="e">
        <f t="shared" si="3"/>
        <v>#DIV/0!</v>
      </c>
    </row>
    <row r="14" spans="1:12" s="14" customFormat="1" x14ac:dyDescent="0.25">
      <c r="A14" s="15">
        <v>5</v>
      </c>
      <c r="B14" s="15" t="s">
        <v>19</v>
      </c>
      <c r="C14" s="15">
        <v>0</v>
      </c>
      <c r="D14" s="15">
        <v>0</v>
      </c>
      <c r="E14" s="15">
        <v>1</v>
      </c>
      <c r="F14" s="15">
        <v>0.39</v>
      </c>
      <c r="G14" s="15" t="e">
        <f t="shared" si="0"/>
        <v>#DIV/0!</v>
      </c>
      <c r="H14" s="15" t="e">
        <f t="shared" si="1"/>
        <v>#DIV/0!</v>
      </c>
      <c r="I14" s="15">
        <v>1</v>
      </c>
      <c r="J14" s="15">
        <v>793.91</v>
      </c>
      <c r="K14" s="15">
        <f t="shared" si="2"/>
        <v>100</v>
      </c>
      <c r="L14" s="15">
        <f t="shared" si="3"/>
        <v>0.05</v>
      </c>
    </row>
    <row r="15" spans="1:12" s="14" customFormat="1" x14ac:dyDescent="0.25">
      <c r="A15" s="15">
        <v>6</v>
      </c>
      <c r="B15" s="15" t="s">
        <v>20</v>
      </c>
      <c r="C15" s="15">
        <v>72</v>
      </c>
      <c r="D15" s="15">
        <v>1800</v>
      </c>
      <c r="E15" s="15">
        <v>6</v>
      </c>
      <c r="F15" s="15">
        <v>48.37</v>
      </c>
      <c r="G15" s="15">
        <f t="shared" si="0"/>
        <v>8.33</v>
      </c>
      <c r="H15" s="15">
        <f t="shared" si="1"/>
        <v>2.69</v>
      </c>
      <c r="I15" s="15">
        <v>0</v>
      </c>
      <c r="J15" s="15">
        <v>0</v>
      </c>
      <c r="K15" s="15" t="e">
        <f t="shared" si="2"/>
        <v>#DIV/0!</v>
      </c>
      <c r="L15" s="15" t="e">
        <f t="shared" si="3"/>
        <v>#DIV/0!</v>
      </c>
    </row>
    <row r="16" spans="1:12" s="14" customFormat="1" x14ac:dyDescent="0.25">
      <c r="A16" s="15">
        <v>7</v>
      </c>
      <c r="B16" s="15" t="s">
        <v>21</v>
      </c>
      <c r="C16" s="15">
        <v>300</v>
      </c>
      <c r="D16" s="15">
        <v>15000</v>
      </c>
      <c r="E16" s="15">
        <v>24</v>
      </c>
      <c r="F16" s="15">
        <v>96.27</v>
      </c>
      <c r="G16" s="15">
        <f t="shared" si="0"/>
        <v>8</v>
      </c>
      <c r="H16" s="15">
        <f t="shared" si="1"/>
        <v>0.64</v>
      </c>
      <c r="I16" s="15">
        <v>3</v>
      </c>
      <c r="J16" s="15">
        <v>88</v>
      </c>
      <c r="K16" s="15">
        <f t="shared" si="2"/>
        <v>800</v>
      </c>
      <c r="L16" s="15">
        <f t="shared" si="3"/>
        <v>109.4</v>
      </c>
    </row>
    <row r="17" spans="1:12" s="14" customFormat="1" x14ac:dyDescent="0.25">
      <c r="A17" s="15">
        <v>8</v>
      </c>
      <c r="B17" s="15" t="s">
        <v>22</v>
      </c>
      <c r="C17" s="15">
        <v>60</v>
      </c>
      <c r="D17" s="15">
        <v>428</v>
      </c>
      <c r="E17" s="15">
        <v>4</v>
      </c>
      <c r="F17" s="15">
        <v>3</v>
      </c>
      <c r="G17" s="15">
        <f t="shared" si="0"/>
        <v>6.67</v>
      </c>
      <c r="H17" s="15">
        <f t="shared" si="1"/>
        <v>0.7</v>
      </c>
      <c r="I17" s="15">
        <v>0</v>
      </c>
      <c r="J17" s="15">
        <v>0</v>
      </c>
      <c r="K17" s="15" t="e">
        <f t="shared" si="2"/>
        <v>#DIV/0!</v>
      </c>
      <c r="L17" s="15" t="e">
        <f t="shared" si="3"/>
        <v>#DIV/0!</v>
      </c>
    </row>
    <row r="18" spans="1:12" s="14" customFormat="1" x14ac:dyDescent="0.25">
      <c r="A18" s="15">
        <v>9</v>
      </c>
      <c r="B18" s="15" t="s">
        <v>23</v>
      </c>
      <c r="C18" s="15">
        <v>125</v>
      </c>
      <c r="D18" s="15">
        <v>2500</v>
      </c>
      <c r="E18" s="15">
        <v>0</v>
      </c>
      <c r="F18" s="15">
        <v>0</v>
      </c>
      <c r="G18" s="15">
        <f t="shared" si="0"/>
        <v>0</v>
      </c>
      <c r="H18" s="15">
        <f t="shared" si="1"/>
        <v>0</v>
      </c>
      <c r="I18" s="15">
        <v>0</v>
      </c>
      <c r="J18" s="15">
        <v>0</v>
      </c>
      <c r="K18" s="15" t="e">
        <f t="shared" si="2"/>
        <v>#DIV/0!</v>
      </c>
      <c r="L18" s="15" t="e">
        <f t="shared" si="3"/>
        <v>#DIV/0!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0</v>
      </c>
      <c r="F19" s="15">
        <v>0</v>
      </c>
      <c r="G19" s="15" t="e">
        <f t="shared" si="0"/>
        <v>#DIV/0!</v>
      </c>
      <c r="H19" s="15" t="e">
        <f t="shared" si="1"/>
        <v>#DIV/0!</v>
      </c>
      <c r="I19" s="15">
        <v>0</v>
      </c>
      <c r="J19" s="15">
        <v>0</v>
      </c>
      <c r="K19" s="15" t="e">
        <f t="shared" si="2"/>
        <v>#DIV/0!</v>
      </c>
      <c r="L19" s="15" t="e">
        <f t="shared" si="3"/>
        <v>#DIV/0!</v>
      </c>
    </row>
    <row r="20" spans="1:12" s="14" customFormat="1" x14ac:dyDescent="0.25">
      <c r="A20" s="15">
        <v>11</v>
      </c>
      <c r="B20" s="15" t="s">
        <v>25</v>
      </c>
      <c r="C20" s="15">
        <v>0</v>
      </c>
      <c r="D20" s="15">
        <v>0</v>
      </c>
      <c r="E20" s="15">
        <v>0</v>
      </c>
      <c r="F20" s="15">
        <v>0</v>
      </c>
      <c r="G20" s="15" t="e">
        <f t="shared" si="0"/>
        <v>#DIV/0!</v>
      </c>
      <c r="H20" s="15" t="e">
        <f t="shared" si="1"/>
        <v>#DIV/0!</v>
      </c>
      <c r="I20" s="15">
        <v>0</v>
      </c>
      <c r="J20" s="15">
        <v>0</v>
      </c>
      <c r="K20" s="15" t="e">
        <f t="shared" si="2"/>
        <v>#DIV/0!</v>
      </c>
      <c r="L20" s="15" t="e">
        <f t="shared" si="3"/>
        <v>#DIV/0!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1</v>
      </c>
      <c r="F21" s="15">
        <v>1</v>
      </c>
      <c r="G21" s="15" t="e">
        <f t="shared" si="0"/>
        <v>#DIV/0!</v>
      </c>
      <c r="H21" s="15" t="e">
        <f t="shared" si="1"/>
        <v>#DIV/0!</v>
      </c>
      <c r="I21" s="15">
        <v>0</v>
      </c>
      <c r="J21" s="15">
        <v>0</v>
      </c>
      <c r="K21" s="15" t="e">
        <f t="shared" si="2"/>
        <v>#DIV/0!</v>
      </c>
      <c r="L21" s="15" t="e">
        <f t="shared" si="3"/>
        <v>#DIV/0!</v>
      </c>
    </row>
    <row r="22" spans="1:12" s="14" customFormat="1" x14ac:dyDescent="0.25">
      <c r="A22" s="15">
        <v>13</v>
      </c>
      <c r="B22" s="15" t="s">
        <v>27</v>
      </c>
      <c r="C22" s="15">
        <v>148</v>
      </c>
      <c r="D22" s="15">
        <v>2985</v>
      </c>
      <c r="E22" s="15">
        <v>0</v>
      </c>
      <c r="F22" s="15">
        <v>0</v>
      </c>
      <c r="G22" s="15">
        <f t="shared" si="0"/>
        <v>0</v>
      </c>
      <c r="H22" s="15">
        <f t="shared" si="1"/>
        <v>0</v>
      </c>
      <c r="I22" s="15">
        <v>1</v>
      </c>
      <c r="J22" s="15">
        <v>0</v>
      </c>
      <c r="K22" s="15">
        <f t="shared" si="2"/>
        <v>0</v>
      </c>
      <c r="L22" s="15" t="e">
        <f t="shared" si="3"/>
        <v>#DIV/0!</v>
      </c>
    </row>
    <row r="23" spans="1:12" s="14" customFormat="1" x14ac:dyDescent="0.25">
      <c r="A23" s="15">
        <v>14</v>
      </c>
      <c r="B23" s="15" t="s">
        <v>28</v>
      </c>
      <c r="C23" s="15">
        <v>0</v>
      </c>
      <c r="D23" s="15">
        <v>0</v>
      </c>
      <c r="E23" s="15">
        <v>13</v>
      </c>
      <c r="F23" s="15">
        <v>1325.94</v>
      </c>
      <c r="G23" s="15" t="e">
        <f t="shared" si="0"/>
        <v>#DIV/0!</v>
      </c>
      <c r="H23" s="15" t="e">
        <f t="shared" si="1"/>
        <v>#DIV/0!</v>
      </c>
      <c r="I23" s="15">
        <v>3</v>
      </c>
      <c r="J23" s="15">
        <v>458.23</v>
      </c>
      <c r="K23" s="15">
        <f t="shared" si="2"/>
        <v>433.33</v>
      </c>
      <c r="L23" s="15">
        <f t="shared" si="3"/>
        <v>289.36</v>
      </c>
    </row>
    <row r="24" spans="1:12" s="14" customFormat="1" x14ac:dyDescent="0.25">
      <c r="A24" s="15">
        <v>15</v>
      </c>
      <c r="B24" s="15" t="s">
        <v>29</v>
      </c>
      <c r="C24" s="15">
        <v>0</v>
      </c>
      <c r="D24" s="15">
        <v>0</v>
      </c>
      <c r="E24" s="15">
        <v>1</v>
      </c>
      <c r="F24" s="15">
        <v>27.29</v>
      </c>
      <c r="G24" s="15" t="e">
        <f t="shared" si="0"/>
        <v>#DIV/0!</v>
      </c>
      <c r="H24" s="15" t="e">
        <f t="shared" si="1"/>
        <v>#DIV/0!</v>
      </c>
      <c r="I24" s="15">
        <v>2</v>
      </c>
      <c r="J24" s="15">
        <v>1195.22</v>
      </c>
      <c r="K24" s="15">
        <f t="shared" si="2"/>
        <v>50</v>
      </c>
      <c r="L24" s="15">
        <f t="shared" si="3"/>
        <v>2.2799999999999998</v>
      </c>
    </row>
    <row r="25" spans="1:12" s="14" customFormat="1" x14ac:dyDescent="0.25">
      <c r="A25" s="15">
        <v>16</v>
      </c>
      <c r="B25" s="15" t="s">
        <v>30</v>
      </c>
      <c r="C25" s="15">
        <v>0</v>
      </c>
      <c r="D25" s="15">
        <v>0</v>
      </c>
      <c r="E25" s="15">
        <v>1</v>
      </c>
      <c r="F25" s="15">
        <v>3.02</v>
      </c>
      <c r="G25" s="15" t="e">
        <f t="shared" si="0"/>
        <v>#DIV/0!</v>
      </c>
      <c r="H25" s="15" t="e">
        <f t="shared" si="1"/>
        <v>#DIV/0!</v>
      </c>
      <c r="I25" s="15">
        <v>0</v>
      </c>
      <c r="J25" s="15">
        <v>0</v>
      </c>
      <c r="K25" s="15" t="e">
        <f t="shared" si="2"/>
        <v>#DIV/0!</v>
      </c>
      <c r="L25" s="15" t="e">
        <f t="shared" si="3"/>
        <v>#DIV/0!</v>
      </c>
    </row>
    <row r="26" spans="1:12" s="14" customFormat="1" x14ac:dyDescent="0.25">
      <c r="A26" s="15">
        <v>17</v>
      </c>
      <c r="B26" s="15" t="s">
        <v>31</v>
      </c>
      <c r="C26" s="15">
        <v>13</v>
      </c>
      <c r="D26" s="15">
        <v>23.5</v>
      </c>
      <c r="E26" s="15">
        <v>1</v>
      </c>
      <c r="F26" s="15">
        <v>1.43</v>
      </c>
      <c r="G26" s="15">
        <f t="shared" si="0"/>
        <v>7.69</v>
      </c>
      <c r="H26" s="15">
        <f t="shared" si="1"/>
        <v>6.09</v>
      </c>
      <c r="I26" s="15">
        <v>0</v>
      </c>
      <c r="J26" s="15">
        <v>0</v>
      </c>
      <c r="K26" s="15" t="e">
        <f t="shared" si="2"/>
        <v>#DIV/0!</v>
      </c>
      <c r="L26" s="15" t="e">
        <f t="shared" si="3"/>
        <v>#DIV/0!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24</v>
      </c>
      <c r="F27" s="15">
        <v>1634.64</v>
      </c>
      <c r="G27" s="15" t="e">
        <f t="shared" si="0"/>
        <v>#DIV/0!</v>
      </c>
      <c r="H27" s="15" t="e">
        <f t="shared" si="1"/>
        <v>#DIV/0!</v>
      </c>
      <c r="I27" s="15">
        <v>42</v>
      </c>
      <c r="J27" s="15">
        <v>3058.35</v>
      </c>
      <c r="K27" s="15">
        <f t="shared" si="2"/>
        <v>57.14</v>
      </c>
      <c r="L27" s="15">
        <f t="shared" si="3"/>
        <v>53.45</v>
      </c>
    </row>
    <row r="28" spans="1:12" s="14" customFormat="1" x14ac:dyDescent="0.25">
      <c r="A28" s="15">
        <v>19</v>
      </c>
      <c r="B28" s="15" t="s">
        <v>33</v>
      </c>
      <c r="C28" s="15">
        <v>80</v>
      </c>
      <c r="D28" s="15">
        <v>1170</v>
      </c>
      <c r="E28" s="15">
        <v>0</v>
      </c>
      <c r="F28" s="15">
        <v>0</v>
      </c>
      <c r="G28" s="15">
        <f t="shared" si="0"/>
        <v>0</v>
      </c>
      <c r="H28" s="15">
        <f t="shared" si="1"/>
        <v>0</v>
      </c>
      <c r="I28" s="15">
        <v>0</v>
      </c>
      <c r="J28" s="15">
        <v>0</v>
      </c>
      <c r="K28" s="15" t="e">
        <f t="shared" si="2"/>
        <v>#DIV/0!</v>
      </c>
      <c r="L28" s="15" t="e">
        <f t="shared" si="3"/>
        <v>#DIV/0!</v>
      </c>
    </row>
    <row r="29" spans="1:12" s="14" customFormat="1" x14ac:dyDescent="0.25">
      <c r="A29" s="15">
        <v>20</v>
      </c>
      <c r="B29" s="15" t="s">
        <v>34</v>
      </c>
      <c r="C29" s="15">
        <v>691</v>
      </c>
      <c r="D29" s="15">
        <v>2924.56</v>
      </c>
      <c r="E29" s="15">
        <v>33</v>
      </c>
      <c r="F29" s="15">
        <v>1184.03</v>
      </c>
      <c r="G29" s="15">
        <f t="shared" si="0"/>
        <v>4.78</v>
      </c>
      <c r="H29" s="15">
        <f t="shared" si="1"/>
        <v>40.49</v>
      </c>
      <c r="I29" s="15">
        <v>37</v>
      </c>
      <c r="J29" s="15">
        <v>1183.82</v>
      </c>
      <c r="K29" s="15">
        <f t="shared" si="2"/>
        <v>89.19</v>
      </c>
      <c r="L29" s="15">
        <f t="shared" si="3"/>
        <v>100.02</v>
      </c>
    </row>
    <row r="30" spans="1:12" s="14" customFormat="1" x14ac:dyDescent="0.25">
      <c r="A30" s="15">
        <v>21</v>
      </c>
      <c r="B30" s="15" t="s">
        <v>35</v>
      </c>
      <c r="C30" s="15">
        <v>132</v>
      </c>
      <c r="D30" s="15">
        <v>8800</v>
      </c>
      <c r="E30" s="15">
        <v>4</v>
      </c>
      <c r="F30" s="15">
        <v>820.67</v>
      </c>
      <c r="G30" s="15">
        <f t="shared" si="0"/>
        <v>3.03</v>
      </c>
      <c r="H30" s="15">
        <f t="shared" si="1"/>
        <v>9.33</v>
      </c>
      <c r="I30" s="15">
        <v>12</v>
      </c>
      <c r="J30" s="15">
        <v>1092.2</v>
      </c>
      <c r="K30" s="15">
        <f t="shared" si="2"/>
        <v>33.33</v>
      </c>
      <c r="L30" s="15">
        <f t="shared" si="3"/>
        <v>75.14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0</v>
      </c>
      <c r="F31" s="15">
        <v>0</v>
      </c>
      <c r="G31" s="15" t="e">
        <f t="shared" si="0"/>
        <v>#DIV/0!</v>
      </c>
      <c r="H31" s="15" t="e">
        <f t="shared" si="1"/>
        <v>#DIV/0!</v>
      </c>
      <c r="I31" s="15">
        <v>0</v>
      </c>
      <c r="J31" s="15">
        <v>0</v>
      </c>
      <c r="K31" s="15" t="e">
        <f t="shared" si="2"/>
        <v>#DIV/0!</v>
      </c>
      <c r="L31" s="15" t="e">
        <f t="shared" si="3"/>
        <v>#DIV/0!</v>
      </c>
    </row>
    <row r="32" spans="1:12" s="14" customFormat="1" x14ac:dyDescent="0.25">
      <c r="A32" s="15">
        <v>23</v>
      </c>
      <c r="B32" s="15" t="s">
        <v>37</v>
      </c>
      <c r="C32" s="15">
        <v>0</v>
      </c>
      <c r="D32" s="15">
        <v>0</v>
      </c>
      <c r="E32" s="15">
        <v>11</v>
      </c>
      <c r="F32" s="15">
        <v>3.37</v>
      </c>
      <c r="G32" s="15" t="e">
        <f t="shared" si="0"/>
        <v>#DIV/0!</v>
      </c>
      <c r="H32" s="15" t="e">
        <f t="shared" si="1"/>
        <v>#DIV/0!</v>
      </c>
      <c r="I32" s="15">
        <v>0</v>
      </c>
      <c r="J32" s="15">
        <v>0</v>
      </c>
      <c r="K32" s="15" t="e">
        <f t="shared" si="2"/>
        <v>#DIV/0!</v>
      </c>
      <c r="L32" s="15" t="e">
        <f t="shared" si="3"/>
        <v>#DIV/0!</v>
      </c>
    </row>
    <row r="33" spans="1:12" s="14" customFormat="1" x14ac:dyDescent="0.25">
      <c r="A33" s="15">
        <v>24</v>
      </c>
      <c r="B33" s="15" t="s">
        <v>38</v>
      </c>
      <c r="C33" s="15">
        <v>201</v>
      </c>
      <c r="D33" s="15">
        <v>242.17</v>
      </c>
      <c r="E33" s="15">
        <v>0</v>
      </c>
      <c r="F33" s="15">
        <v>0</v>
      </c>
      <c r="G33" s="15">
        <f t="shared" si="0"/>
        <v>0</v>
      </c>
      <c r="H33" s="15">
        <f t="shared" si="1"/>
        <v>0</v>
      </c>
      <c r="I33" s="15">
        <v>0</v>
      </c>
      <c r="J33" s="15">
        <v>0</v>
      </c>
      <c r="K33" s="15" t="e">
        <f t="shared" si="2"/>
        <v>#DIV/0!</v>
      </c>
      <c r="L33" s="15" t="e">
        <f t="shared" si="3"/>
        <v>#DIV/0!</v>
      </c>
    </row>
    <row r="34" spans="1:12" s="14" customFormat="1" x14ac:dyDescent="0.25">
      <c r="A34" s="15">
        <v>25</v>
      </c>
      <c r="B34" s="15" t="s">
        <v>39</v>
      </c>
      <c r="C34" s="15">
        <v>1376</v>
      </c>
      <c r="D34" s="15">
        <v>4325.3900000000003</v>
      </c>
      <c r="E34" s="15">
        <v>5</v>
      </c>
      <c r="F34" s="15">
        <v>123.45</v>
      </c>
      <c r="G34" s="15">
        <f t="shared" si="0"/>
        <v>0.36</v>
      </c>
      <c r="H34" s="15">
        <f t="shared" si="1"/>
        <v>2.85</v>
      </c>
      <c r="I34" s="15">
        <v>24</v>
      </c>
      <c r="J34" s="15">
        <v>1961.37</v>
      </c>
      <c r="K34" s="15">
        <f t="shared" si="2"/>
        <v>20.83</v>
      </c>
      <c r="L34" s="15">
        <f t="shared" si="3"/>
        <v>6.29</v>
      </c>
    </row>
    <row r="35" spans="1:12" s="14" customFormat="1" x14ac:dyDescent="0.25">
      <c r="A35" s="15">
        <v>26</v>
      </c>
      <c r="B35" s="15" t="s">
        <v>40</v>
      </c>
      <c r="C35" s="15">
        <v>22</v>
      </c>
      <c r="D35" s="15">
        <v>1600</v>
      </c>
      <c r="E35" s="15">
        <v>0</v>
      </c>
      <c r="F35" s="15">
        <v>0</v>
      </c>
      <c r="G35" s="15">
        <f t="shared" si="0"/>
        <v>0</v>
      </c>
      <c r="H35" s="15">
        <f t="shared" si="1"/>
        <v>0</v>
      </c>
      <c r="I35" s="15">
        <v>14</v>
      </c>
      <c r="J35" s="15">
        <v>5033.12</v>
      </c>
      <c r="K35" s="15">
        <f t="shared" si="2"/>
        <v>0</v>
      </c>
      <c r="L35" s="15">
        <f t="shared" si="3"/>
        <v>0</v>
      </c>
    </row>
    <row r="36" spans="1:12" s="14" customFormat="1" x14ac:dyDescent="0.25">
      <c r="A36" s="15">
        <v>27</v>
      </c>
      <c r="B36" s="15" t="s">
        <v>41</v>
      </c>
      <c r="C36" s="15">
        <v>8200</v>
      </c>
      <c r="D36" s="15">
        <v>16400</v>
      </c>
      <c r="E36" s="15">
        <v>60</v>
      </c>
      <c r="F36" s="15">
        <v>8243.82</v>
      </c>
      <c r="G36" s="15">
        <f t="shared" si="0"/>
        <v>0.73</v>
      </c>
      <c r="H36" s="15">
        <f t="shared" si="1"/>
        <v>50.27</v>
      </c>
      <c r="I36" s="15">
        <v>97</v>
      </c>
      <c r="J36" s="15">
        <v>11994.02</v>
      </c>
      <c r="K36" s="15">
        <f t="shared" si="2"/>
        <v>61.86</v>
      </c>
      <c r="L36" s="15">
        <f t="shared" si="3"/>
        <v>68.73</v>
      </c>
    </row>
    <row r="37" spans="1:12" s="14" customFormat="1" x14ac:dyDescent="0.25">
      <c r="A37" s="15">
        <v>28</v>
      </c>
      <c r="B37" s="15" t="s">
        <v>42</v>
      </c>
      <c r="C37" s="15">
        <v>400</v>
      </c>
      <c r="D37" s="15">
        <v>12000</v>
      </c>
      <c r="E37" s="15">
        <v>0</v>
      </c>
      <c r="F37" s="15">
        <v>0</v>
      </c>
      <c r="G37" s="15">
        <f t="shared" si="0"/>
        <v>0</v>
      </c>
      <c r="H37" s="15">
        <f t="shared" si="1"/>
        <v>0</v>
      </c>
      <c r="I37" s="15">
        <v>0</v>
      </c>
      <c r="J37" s="15">
        <v>0</v>
      </c>
      <c r="K37" s="15" t="e">
        <f t="shared" si="2"/>
        <v>#DIV/0!</v>
      </c>
      <c r="L37" s="15" t="e">
        <f t="shared" si="3"/>
        <v>#DIV/0!</v>
      </c>
    </row>
    <row r="38" spans="1:12" s="14" customFormat="1" x14ac:dyDescent="0.25">
      <c r="A38" s="15">
        <v>29</v>
      </c>
      <c r="B38" s="15" t="s">
        <v>43</v>
      </c>
      <c r="C38" s="15">
        <v>4496</v>
      </c>
      <c r="D38" s="15">
        <v>67120</v>
      </c>
      <c r="E38" s="15">
        <v>193</v>
      </c>
      <c r="F38" s="15">
        <v>27902.080000000002</v>
      </c>
      <c r="G38" s="15">
        <f t="shared" si="0"/>
        <v>4.29</v>
      </c>
      <c r="H38" s="15">
        <f t="shared" si="1"/>
        <v>41.57</v>
      </c>
      <c r="I38" s="15">
        <v>118</v>
      </c>
      <c r="J38" s="15">
        <v>17565.13</v>
      </c>
      <c r="K38" s="15">
        <f t="shared" si="2"/>
        <v>163.56</v>
      </c>
      <c r="L38" s="15">
        <f t="shared" si="3"/>
        <v>158.85</v>
      </c>
    </row>
    <row r="39" spans="1:12" s="14" customFormat="1" x14ac:dyDescent="0.25">
      <c r="A39" s="15">
        <v>30</v>
      </c>
      <c r="B39" s="15" t="s">
        <v>44</v>
      </c>
      <c r="C39" s="15">
        <v>0</v>
      </c>
      <c r="D39" s="15">
        <v>0</v>
      </c>
      <c r="E39" s="15">
        <v>0</v>
      </c>
      <c r="F39" s="15">
        <v>0</v>
      </c>
      <c r="G39" s="15" t="e">
        <f t="shared" si="0"/>
        <v>#DIV/0!</v>
      </c>
      <c r="H39" s="15" t="e">
        <f t="shared" si="1"/>
        <v>#DIV/0!</v>
      </c>
      <c r="I39" s="15">
        <v>52</v>
      </c>
      <c r="J39" s="15">
        <v>5655.25</v>
      </c>
      <c r="K39" s="15">
        <f t="shared" si="2"/>
        <v>0</v>
      </c>
      <c r="L39" s="15">
        <f t="shared" si="3"/>
        <v>0</v>
      </c>
    </row>
    <row r="40" spans="1:12" s="14" customFormat="1" x14ac:dyDescent="0.25">
      <c r="A40" s="15">
        <v>31</v>
      </c>
      <c r="B40" s="15" t="s">
        <v>45</v>
      </c>
      <c r="C40" s="15">
        <v>0</v>
      </c>
      <c r="D40" s="15">
        <v>0</v>
      </c>
      <c r="E40" s="15">
        <v>0</v>
      </c>
      <c r="F40" s="15">
        <v>0</v>
      </c>
      <c r="G40" s="15" t="e">
        <f t="shared" si="0"/>
        <v>#DIV/0!</v>
      </c>
      <c r="H40" s="15" t="e">
        <f t="shared" si="1"/>
        <v>#DIV/0!</v>
      </c>
      <c r="I40" s="15">
        <v>0</v>
      </c>
      <c r="J40" s="15">
        <v>0</v>
      </c>
      <c r="K40" s="15" t="e">
        <f t="shared" si="2"/>
        <v>#DIV/0!</v>
      </c>
      <c r="L40" s="15" t="e">
        <f t="shared" si="3"/>
        <v>#DIV/0!</v>
      </c>
    </row>
    <row r="41" spans="1:12" s="14" customFormat="1" x14ac:dyDescent="0.25">
      <c r="A41" s="15">
        <v>32</v>
      </c>
      <c r="B41" s="15" t="s">
        <v>46</v>
      </c>
      <c r="C41" s="15">
        <v>445</v>
      </c>
      <c r="D41" s="15">
        <v>8500</v>
      </c>
      <c r="E41" s="15">
        <v>68</v>
      </c>
      <c r="F41" s="15">
        <v>15517.37</v>
      </c>
      <c r="G41" s="15">
        <f t="shared" si="0"/>
        <v>15.28</v>
      </c>
      <c r="H41" s="15">
        <f t="shared" si="1"/>
        <v>182.56</v>
      </c>
      <c r="I41" s="15">
        <v>24</v>
      </c>
      <c r="J41" s="15">
        <v>5014.75</v>
      </c>
      <c r="K41" s="15">
        <f t="shared" si="2"/>
        <v>283.33</v>
      </c>
      <c r="L41" s="15">
        <f t="shared" si="3"/>
        <v>309.43</v>
      </c>
    </row>
    <row r="42" spans="1:12" s="14" customFormat="1" x14ac:dyDescent="0.25">
      <c r="A42" s="15">
        <v>33</v>
      </c>
      <c r="B42" s="15" t="s">
        <v>47</v>
      </c>
      <c r="C42" s="15">
        <v>141</v>
      </c>
      <c r="D42" s="15">
        <v>3700</v>
      </c>
      <c r="E42" s="15">
        <v>2</v>
      </c>
      <c r="F42" s="15">
        <v>462.21</v>
      </c>
      <c r="G42" s="15">
        <f t="shared" si="0"/>
        <v>1.42</v>
      </c>
      <c r="H42" s="15">
        <f t="shared" si="1"/>
        <v>12.49</v>
      </c>
      <c r="I42" s="15">
        <v>14</v>
      </c>
      <c r="J42" s="15">
        <v>639.01</v>
      </c>
      <c r="K42" s="15">
        <f t="shared" si="2"/>
        <v>14.29</v>
      </c>
      <c r="L42" s="15">
        <f t="shared" si="3"/>
        <v>72.33</v>
      </c>
    </row>
    <row r="43" spans="1:12" s="14" customFormat="1" x14ac:dyDescent="0.25">
      <c r="A43" s="18" t="s">
        <v>48</v>
      </c>
      <c r="B43" s="19"/>
      <c r="C43" s="15">
        <f>SUM(C10:C42)</f>
        <v>18008</v>
      </c>
      <c r="D43" s="15">
        <f>SUM(D10:D42)</f>
        <v>166814.96</v>
      </c>
      <c r="E43" s="15">
        <f>SUM(E10:E42)</f>
        <v>719</v>
      </c>
      <c r="F43" s="15">
        <f>SUM(F10:F42)</f>
        <v>82044.37</v>
      </c>
      <c r="G43" s="15">
        <f t="shared" si="0"/>
        <v>3.99</v>
      </c>
      <c r="H43" s="15">
        <f t="shared" si="1"/>
        <v>49.18</v>
      </c>
      <c r="I43" s="15">
        <f>SUM(I10:I42)</f>
        <v>686</v>
      </c>
      <c r="J43" s="15">
        <f>SUM(J10:J42)</f>
        <v>91476.77</v>
      </c>
      <c r="K43" s="15" t="e">
        <f>SUM(K10:K42)</f>
        <v>#DIV/0!</v>
      </c>
      <c r="L43" s="15">
        <f>ROUND((E43/I43)*100,2)</f>
        <v>104.81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B7" sqref="B7:B8"/>
    </sheetView>
  </sheetViews>
  <sheetFormatPr defaultRowHeight="15" x14ac:dyDescent="0.25"/>
  <cols>
    <col min="1" max="1" width="8" style="9" customWidth="1"/>
    <col min="2" max="2" width="32.285156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8" t="s">
        <v>87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55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88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7" t="s">
        <v>5</v>
      </c>
      <c r="L6" s="37"/>
    </row>
    <row r="7" spans="1:12" ht="15.75" customHeight="1" x14ac:dyDescent="0.25">
      <c r="A7" s="39" t="s">
        <v>73</v>
      </c>
      <c r="B7" s="41" t="s">
        <v>7</v>
      </c>
      <c r="C7" s="20" t="str">
        <f>ACP!C7</f>
        <v>Target 2020 - 21</v>
      </c>
      <c r="D7" s="21"/>
      <c r="E7" s="43" t="s">
        <v>9</v>
      </c>
      <c r="F7" s="42"/>
      <c r="G7" s="43" t="s">
        <v>10</v>
      </c>
      <c r="H7" s="44"/>
      <c r="I7" s="43" t="s">
        <v>74</v>
      </c>
      <c r="J7" s="44"/>
      <c r="K7" s="35" t="s">
        <v>12</v>
      </c>
      <c r="L7" s="35"/>
    </row>
    <row r="8" spans="1:12" ht="31.5" customHeight="1" x14ac:dyDescent="0.25">
      <c r="A8" s="40"/>
      <c r="B8" s="42"/>
      <c r="C8" s="21"/>
      <c r="D8" s="21"/>
      <c r="E8" s="42"/>
      <c r="F8" s="42"/>
      <c r="G8" s="44"/>
      <c r="H8" s="44"/>
      <c r="I8" s="42"/>
      <c r="J8" s="42"/>
      <c r="K8" s="36"/>
      <c r="L8" s="36"/>
    </row>
    <row r="10" spans="1:12" s="14" customFormat="1" x14ac:dyDescent="0.25">
      <c r="A10" s="15">
        <v>1</v>
      </c>
      <c r="B10" s="15" t="s">
        <v>15</v>
      </c>
      <c r="C10" s="15">
        <v>178</v>
      </c>
      <c r="D10" s="15">
        <v>1711</v>
      </c>
      <c r="E10" s="15">
        <v>50</v>
      </c>
      <c r="F10" s="15">
        <v>21132.5</v>
      </c>
      <c r="G10" s="15">
        <f t="shared" ref="G10:G43" si="0">ROUND((E10/C10)*100,2)</f>
        <v>28.09</v>
      </c>
      <c r="H10" s="15">
        <f t="shared" ref="H10:H43" si="1">ROUND((F10/D10)*100,2)</f>
        <v>1235.0999999999999</v>
      </c>
      <c r="I10" s="15">
        <v>44</v>
      </c>
      <c r="J10" s="15">
        <v>101532.41</v>
      </c>
      <c r="K10" s="15">
        <f t="shared" ref="K10:K42" si="2">ROUND((E10/I10)*100,2)</f>
        <v>113.64</v>
      </c>
      <c r="L10" s="15">
        <f t="shared" ref="L10:L42" si="3">ROUND((F10/J10)*100,2)</f>
        <v>20.81</v>
      </c>
    </row>
    <row r="11" spans="1:12" s="14" customFormat="1" x14ac:dyDescent="0.25">
      <c r="A11" s="15">
        <v>2</v>
      </c>
      <c r="B11" s="15" t="s">
        <v>16</v>
      </c>
      <c r="C11" s="15">
        <v>0</v>
      </c>
      <c r="D11" s="15">
        <v>0</v>
      </c>
      <c r="E11" s="15">
        <v>0</v>
      </c>
      <c r="F11" s="15">
        <v>0</v>
      </c>
      <c r="G11" s="15" t="e">
        <f t="shared" si="0"/>
        <v>#DIV/0!</v>
      </c>
      <c r="H11" s="15" t="e">
        <f t="shared" si="1"/>
        <v>#DIV/0!</v>
      </c>
      <c r="I11" s="15">
        <v>4</v>
      </c>
      <c r="J11" s="15">
        <v>7.32</v>
      </c>
      <c r="K11" s="15">
        <f t="shared" si="2"/>
        <v>0</v>
      </c>
      <c r="L11" s="15">
        <f t="shared" si="3"/>
        <v>0</v>
      </c>
    </row>
    <row r="12" spans="1:12" s="14" customFormat="1" x14ac:dyDescent="0.25">
      <c r="A12" s="15">
        <v>3</v>
      </c>
      <c r="B12" s="15" t="s">
        <v>17</v>
      </c>
      <c r="C12" s="15">
        <v>319</v>
      </c>
      <c r="D12" s="15">
        <v>472.5</v>
      </c>
      <c r="E12" s="15">
        <v>15</v>
      </c>
      <c r="F12" s="15">
        <v>461.99</v>
      </c>
      <c r="G12" s="15">
        <f t="shared" si="0"/>
        <v>4.7</v>
      </c>
      <c r="H12" s="15">
        <f t="shared" si="1"/>
        <v>97.78</v>
      </c>
      <c r="I12" s="15">
        <v>23</v>
      </c>
      <c r="J12" s="15">
        <v>462.56</v>
      </c>
      <c r="K12" s="15">
        <f t="shared" si="2"/>
        <v>65.22</v>
      </c>
      <c r="L12" s="15">
        <f t="shared" si="3"/>
        <v>99.88</v>
      </c>
    </row>
    <row r="13" spans="1:12" s="14" customFormat="1" x14ac:dyDescent="0.25">
      <c r="A13" s="15">
        <v>4</v>
      </c>
      <c r="B13" s="15" t="s">
        <v>18</v>
      </c>
      <c r="C13" s="15">
        <v>686</v>
      </c>
      <c r="D13" s="15">
        <v>1038.7</v>
      </c>
      <c r="E13" s="15">
        <v>60</v>
      </c>
      <c r="F13" s="15">
        <v>20.81</v>
      </c>
      <c r="G13" s="15">
        <f t="shared" si="0"/>
        <v>8.75</v>
      </c>
      <c r="H13" s="15">
        <f t="shared" si="1"/>
        <v>2</v>
      </c>
      <c r="I13" s="15">
        <v>74</v>
      </c>
      <c r="J13" s="15">
        <v>43.76</v>
      </c>
      <c r="K13" s="15">
        <f t="shared" si="2"/>
        <v>81.08</v>
      </c>
      <c r="L13" s="15">
        <f t="shared" si="3"/>
        <v>47.55</v>
      </c>
    </row>
    <row r="14" spans="1:12" s="14" customFormat="1" x14ac:dyDescent="0.25">
      <c r="A14" s="15">
        <v>5</v>
      </c>
      <c r="B14" s="15" t="s">
        <v>19</v>
      </c>
      <c r="C14" s="15">
        <v>100</v>
      </c>
      <c r="D14" s="15">
        <v>6339</v>
      </c>
      <c r="E14" s="15">
        <v>0</v>
      </c>
      <c r="F14" s="15">
        <v>0</v>
      </c>
      <c r="G14" s="15">
        <f t="shared" si="0"/>
        <v>0</v>
      </c>
      <c r="H14" s="15">
        <f t="shared" si="1"/>
        <v>0</v>
      </c>
      <c r="I14" s="15">
        <v>14</v>
      </c>
      <c r="J14" s="15">
        <v>72.03</v>
      </c>
      <c r="K14" s="15">
        <f t="shared" si="2"/>
        <v>0</v>
      </c>
      <c r="L14" s="15">
        <f t="shared" si="3"/>
        <v>0</v>
      </c>
    </row>
    <row r="15" spans="1:12" s="14" customFormat="1" x14ac:dyDescent="0.25">
      <c r="A15" s="15">
        <v>6</v>
      </c>
      <c r="B15" s="15" t="s">
        <v>20</v>
      </c>
      <c r="C15" s="15">
        <v>1449</v>
      </c>
      <c r="D15" s="15">
        <v>1449</v>
      </c>
      <c r="E15" s="15">
        <v>37</v>
      </c>
      <c r="F15" s="15">
        <v>35.18</v>
      </c>
      <c r="G15" s="15">
        <f t="shared" si="0"/>
        <v>2.5499999999999998</v>
      </c>
      <c r="H15" s="15">
        <f t="shared" si="1"/>
        <v>2.4300000000000002</v>
      </c>
      <c r="I15" s="15">
        <v>19</v>
      </c>
      <c r="J15" s="15">
        <v>38.770000000000003</v>
      </c>
      <c r="K15" s="15">
        <f t="shared" si="2"/>
        <v>194.74</v>
      </c>
      <c r="L15" s="15">
        <f t="shared" si="3"/>
        <v>90.74</v>
      </c>
    </row>
    <row r="16" spans="1:12" s="14" customFormat="1" x14ac:dyDescent="0.25">
      <c r="A16" s="15">
        <v>7</v>
      </c>
      <c r="B16" s="15" t="s">
        <v>21</v>
      </c>
      <c r="C16" s="15">
        <v>1108</v>
      </c>
      <c r="D16" s="15">
        <v>2220</v>
      </c>
      <c r="E16" s="15">
        <v>1</v>
      </c>
      <c r="F16" s="15">
        <v>13.24</v>
      </c>
      <c r="G16" s="15">
        <f t="shared" si="0"/>
        <v>0.09</v>
      </c>
      <c r="H16" s="15">
        <f t="shared" si="1"/>
        <v>0.6</v>
      </c>
      <c r="I16" s="15">
        <v>7</v>
      </c>
      <c r="J16" s="15">
        <v>22.57</v>
      </c>
      <c r="K16" s="15">
        <f t="shared" si="2"/>
        <v>14.29</v>
      </c>
      <c r="L16" s="15">
        <f t="shared" si="3"/>
        <v>58.66</v>
      </c>
    </row>
    <row r="17" spans="1:12" s="14" customFormat="1" x14ac:dyDescent="0.25">
      <c r="A17" s="15">
        <v>8</v>
      </c>
      <c r="B17" s="15" t="s">
        <v>22</v>
      </c>
      <c r="C17" s="15">
        <v>91</v>
      </c>
      <c r="D17" s="15">
        <v>1757.8</v>
      </c>
      <c r="E17" s="15">
        <v>0</v>
      </c>
      <c r="F17" s="15">
        <v>0</v>
      </c>
      <c r="G17" s="15">
        <f t="shared" si="0"/>
        <v>0</v>
      </c>
      <c r="H17" s="15">
        <f t="shared" si="1"/>
        <v>0</v>
      </c>
      <c r="I17" s="15">
        <v>2</v>
      </c>
      <c r="J17" s="15">
        <v>3.31</v>
      </c>
      <c r="K17" s="15">
        <f t="shared" si="2"/>
        <v>0</v>
      </c>
      <c r="L17" s="15">
        <f t="shared" si="3"/>
        <v>0</v>
      </c>
    </row>
    <row r="18" spans="1:12" s="14" customFormat="1" x14ac:dyDescent="0.25">
      <c r="A18" s="15">
        <v>9</v>
      </c>
      <c r="B18" s="15" t="s">
        <v>23</v>
      </c>
      <c r="C18" s="15">
        <v>47</v>
      </c>
      <c r="D18" s="15">
        <v>675</v>
      </c>
      <c r="E18" s="15">
        <v>2</v>
      </c>
      <c r="F18" s="15">
        <v>0.7</v>
      </c>
      <c r="G18" s="15">
        <f t="shared" si="0"/>
        <v>4.26</v>
      </c>
      <c r="H18" s="15">
        <f t="shared" si="1"/>
        <v>0.1</v>
      </c>
      <c r="I18" s="15">
        <v>5</v>
      </c>
      <c r="J18" s="15">
        <v>21.02</v>
      </c>
      <c r="K18" s="15">
        <f t="shared" si="2"/>
        <v>40</v>
      </c>
      <c r="L18" s="15">
        <f t="shared" si="3"/>
        <v>3.33</v>
      </c>
    </row>
    <row r="19" spans="1:12" s="14" customFormat="1" x14ac:dyDescent="0.25">
      <c r="A19" s="15">
        <v>10</v>
      </c>
      <c r="B19" s="15" t="s">
        <v>24</v>
      </c>
      <c r="C19" s="15">
        <v>99</v>
      </c>
      <c r="D19" s="15">
        <v>1800</v>
      </c>
      <c r="E19" s="15">
        <v>4</v>
      </c>
      <c r="F19" s="15">
        <v>11</v>
      </c>
      <c r="G19" s="15">
        <f t="shared" si="0"/>
        <v>4.04</v>
      </c>
      <c r="H19" s="15">
        <f t="shared" si="1"/>
        <v>0.61</v>
      </c>
      <c r="I19" s="15">
        <v>4</v>
      </c>
      <c r="J19" s="15">
        <v>1.84</v>
      </c>
      <c r="K19" s="15">
        <f t="shared" si="2"/>
        <v>100</v>
      </c>
      <c r="L19" s="15">
        <f t="shared" si="3"/>
        <v>597.83000000000004</v>
      </c>
    </row>
    <row r="20" spans="1:12" s="14" customFormat="1" x14ac:dyDescent="0.25">
      <c r="A20" s="15">
        <v>11</v>
      </c>
      <c r="B20" s="15" t="s">
        <v>25</v>
      </c>
      <c r="C20" s="15">
        <v>0</v>
      </c>
      <c r="D20" s="15">
        <v>0</v>
      </c>
      <c r="E20" s="15">
        <v>0</v>
      </c>
      <c r="F20" s="15">
        <v>0</v>
      </c>
      <c r="G20" s="15" t="e">
        <f t="shared" si="0"/>
        <v>#DIV/0!</v>
      </c>
      <c r="H20" s="15" t="e">
        <f t="shared" si="1"/>
        <v>#DIV/0!</v>
      </c>
      <c r="I20" s="15">
        <v>0</v>
      </c>
      <c r="J20" s="15">
        <v>0</v>
      </c>
      <c r="K20" s="15" t="e">
        <f t="shared" si="2"/>
        <v>#DIV/0!</v>
      </c>
      <c r="L20" s="15" t="e">
        <f t="shared" si="3"/>
        <v>#DIV/0!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0</v>
      </c>
      <c r="F21" s="15">
        <v>0</v>
      </c>
      <c r="G21" s="15" t="e">
        <f t="shared" si="0"/>
        <v>#DIV/0!</v>
      </c>
      <c r="H21" s="15" t="e">
        <f t="shared" si="1"/>
        <v>#DIV/0!</v>
      </c>
      <c r="I21" s="15">
        <v>1</v>
      </c>
      <c r="J21" s="15">
        <v>0.37</v>
      </c>
      <c r="K21" s="15">
        <f t="shared" si="2"/>
        <v>0</v>
      </c>
      <c r="L21" s="15">
        <f t="shared" si="3"/>
        <v>0</v>
      </c>
    </row>
    <row r="22" spans="1:12" s="14" customFormat="1" x14ac:dyDescent="0.25">
      <c r="A22" s="15">
        <v>13</v>
      </c>
      <c r="B22" s="15" t="s">
        <v>27</v>
      </c>
      <c r="C22" s="15">
        <v>114</v>
      </c>
      <c r="D22" s="15">
        <v>1768.72</v>
      </c>
      <c r="E22" s="15">
        <v>87</v>
      </c>
      <c r="F22" s="15">
        <v>50.54</v>
      </c>
      <c r="G22" s="15">
        <f t="shared" si="0"/>
        <v>76.319999999999993</v>
      </c>
      <c r="H22" s="15">
        <f t="shared" si="1"/>
        <v>2.86</v>
      </c>
      <c r="I22" s="15">
        <v>161</v>
      </c>
      <c r="J22" s="15">
        <v>492.55</v>
      </c>
      <c r="K22" s="15">
        <f t="shared" si="2"/>
        <v>54.04</v>
      </c>
      <c r="L22" s="15">
        <f t="shared" si="3"/>
        <v>10.26</v>
      </c>
    </row>
    <row r="23" spans="1:12" s="14" customFormat="1" x14ac:dyDescent="0.25">
      <c r="A23" s="15">
        <v>14</v>
      </c>
      <c r="B23" s="15" t="s">
        <v>28</v>
      </c>
      <c r="C23" s="15">
        <v>1036</v>
      </c>
      <c r="D23" s="15">
        <v>1395.56</v>
      </c>
      <c r="E23" s="15">
        <v>1</v>
      </c>
      <c r="F23" s="15">
        <v>70</v>
      </c>
      <c r="G23" s="15">
        <f t="shared" si="0"/>
        <v>0.1</v>
      </c>
      <c r="H23" s="15">
        <f t="shared" si="1"/>
        <v>5.0199999999999996</v>
      </c>
      <c r="I23" s="15">
        <v>1</v>
      </c>
      <c r="J23" s="15">
        <v>120.95</v>
      </c>
      <c r="K23" s="15">
        <f t="shared" si="2"/>
        <v>100</v>
      </c>
      <c r="L23" s="15">
        <f t="shared" si="3"/>
        <v>57.88</v>
      </c>
    </row>
    <row r="24" spans="1:12" s="14" customFormat="1" x14ac:dyDescent="0.25">
      <c r="A24" s="15">
        <v>15</v>
      </c>
      <c r="B24" s="15" t="s">
        <v>29</v>
      </c>
      <c r="C24" s="15">
        <v>0</v>
      </c>
      <c r="D24" s="15">
        <v>0</v>
      </c>
      <c r="E24" s="15">
        <v>1</v>
      </c>
      <c r="F24" s="15">
        <v>0</v>
      </c>
      <c r="G24" s="15" t="e">
        <f t="shared" si="0"/>
        <v>#DIV/0!</v>
      </c>
      <c r="H24" s="15" t="e">
        <f t="shared" si="1"/>
        <v>#DIV/0!</v>
      </c>
      <c r="I24" s="15">
        <v>8</v>
      </c>
      <c r="J24" s="15">
        <v>130.94</v>
      </c>
      <c r="K24" s="15">
        <f t="shared" si="2"/>
        <v>12.5</v>
      </c>
      <c r="L24" s="15">
        <f t="shared" si="3"/>
        <v>0</v>
      </c>
    </row>
    <row r="25" spans="1:12" s="14" customFormat="1" x14ac:dyDescent="0.25">
      <c r="A25" s="15">
        <v>16</v>
      </c>
      <c r="B25" s="15" t="s">
        <v>30</v>
      </c>
      <c r="C25" s="15">
        <v>1175</v>
      </c>
      <c r="D25" s="15">
        <v>6828.87</v>
      </c>
      <c r="E25" s="15">
        <v>24</v>
      </c>
      <c r="F25" s="15">
        <v>68</v>
      </c>
      <c r="G25" s="15">
        <f t="shared" si="0"/>
        <v>2.04</v>
      </c>
      <c r="H25" s="15">
        <f t="shared" si="1"/>
        <v>1</v>
      </c>
      <c r="I25" s="15">
        <v>9</v>
      </c>
      <c r="J25" s="15">
        <v>54.24</v>
      </c>
      <c r="K25" s="15">
        <f t="shared" si="2"/>
        <v>266.67</v>
      </c>
      <c r="L25" s="15">
        <f t="shared" si="3"/>
        <v>125.37</v>
      </c>
    </row>
    <row r="26" spans="1:12" s="14" customFormat="1" x14ac:dyDescent="0.25">
      <c r="A26" s="15">
        <v>17</v>
      </c>
      <c r="B26" s="15" t="s">
        <v>31</v>
      </c>
      <c r="C26" s="15">
        <v>10</v>
      </c>
      <c r="D26" s="15">
        <v>83</v>
      </c>
      <c r="E26" s="15">
        <v>0</v>
      </c>
      <c r="F26" s="15">
        <v>0</v>
      </c>
      <c r="G26" s="15">
        <f t="shared" si="0"/>
        <v>0</v>
      </c>
      <c r="H26" s="15">
        <f t="shared" si="1"/>
        <v>0</v>
      </c>
      <c r="I26" s="15">
        <v>30</v>
      </c>
      <c r="J26" s="15">
        <v>173.25</v>
      </c>
      <c r="K26" s="15">
        <f t="shared" si="2"/>
        <v>0</v>
      </c>
      <c r="L26" s="15">
        <f t="shared" si="3"/>
        <v>0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1</v>
      </c>
      <c r="F27" s="15">
        <v>1.1499999999999999</v>
      </c>
      <c r="G27" s="15" t="e">
        <f t="shared" si="0"/>
        <v>#DIV/0!</v>
      </c>
      <c r="H27" s="15" t="e">
        <f t="shared" si="1"/>
        <v>#DIV/0!</v>
      </c>
      <c r="I27" s="15">
        <v>9</v>
      </c>
      <c r="J27" s="15">
        <v>632.37</v>
      </c>
      <c r="K27" s="15">
        <f t="shared" si="2"/>
        <v>11.11</v>
      </c>
      <c r="L27" s="15">
        <f t="shared" si="3"/>
        <v>0.18</v>
      </c>
    </row>
    <row r="28" spans="1:12" s="14" customFormat="1" x14ac:dyDescent="0.25">
      <c r="A28" s="15">
        <v>19</v>
      </c>
      <c r="B28" s="15" t="s">
        <v>33</v>
      </c>
      <c r="C28" s="15">
        <v>85</v>
      </c>
      <c r="D28" s="15">
        <v>175</v>
      </c>
      <c r="E28" s="15">
        <v>61</v>
      </c>
      <c r="F28" s="15">
        <v>27.55</v>
      </c>
      <c r="G28" s="15">
        <f t="shared" si="0"/>
        <v>71.760000000000005</v>
      </c>
      <c r="H28" s="15">
        <f t="shared" si="1"/>
        <v>15.74</v>
      </c>
      <c r="I28" s="15">
        <v>80</v>
      </c>
      <c r="J28" s="15">
        <v>31.86</v>
      </c>
      <c r="K28" s="15">
        <f t="shared" si="2"/>
        <v>76.25</v>
      </c>
      <c r="L28" s="15">
        <f t="shared" si="3"/>
        <v>86.47</v>
      </c>
    </row>
    <row r="29" spans="1:12" s="14" customFormat="1" x14ac:dyDescent="0.25">
      <c r="A29" s="15">
        <v>20</v>
      </c>
      <c r="B29" s="15" t="s">
        <v>34</v>
      </c>
      <c r="C29" s="15">
        <v>1610</v>
      </c>
      <c r="D29" s="15">
        <v>5566.54</v>
      </c>
      <c r="E29" s="15">
        <v>35</v>
      </c>
      <c r="F29" s="15">
        <v>45.41</v>
      </c>
      <c r="G29" s="15">
        <f t="shared" si="0"/>
        <v>2.17</v>
      </c>
      <c r="H29" s="15">
        <f t="shared" si="1"/>
        <v>0.82</v>
      </c>
      <c r="I29" s="15">
        <v>24</v>
      </c>
      <c r="J29" s="15">
        <v>17.940000000000001</v>
      </c>
      <c r="K29" s="15">
        <f t="shared" si="2"/>
        <v>145.83000000000001</v>
      </c>
      <c r="L29" s="15">
        <f t="shared" si="3"/>
        <v>253.12</v>
      </c>
    </row>
    <row r="30" spans="1:12" s="14" customFormat="1" x14ac:dyDescent="0.25">
      <c r="A30" s="15">
        <v>21</v>
      </c>
      <c r="B30" s="15" t="s">
        <v>35</v>
      </c>
      <c r="C30" s="15">
        <v>60</v>
      </c>
      <c r="D30" s="15">
        <v>311.3</v>
      </c>
      <c r="E30" s="15">
        <v>3</v>
      </c>
      <c r="F30" s="15">
        <v>9.77</v>
      </c>
      <c r="G30" s="15">
        <f t="shared" si="0"/>
        <v>5</v>
      </c>
      <c r="H30" s="15">
        <f t="shared" si="1"/>
        <v>3.14</v>
      </c>
      <c r="I30" s="15">
        <v>36</v>
      </c>
      <c r="J30" s="15">
        <v>39.14</v>
      </c>
      <c r="K30" s="15">
        <f t="shared" si="2"/>
        <v>8.33</v>
      </c>
      <c r="L30" s="15">
        <f t="shared" si="3"/>
        <v>24.96</v>
      </c>
    </row>
    <row r="31" spans="1:12" s="14" customFormat="1" x14ac:dyDescent="0.25">
      <c r="A31" s="15">
        <v>22</v>
      </c>
      <c r="B31" s="15" t="s">
        <v>36</v>
      </c>
      <c r="C31" s="15">
        <v>233</v>
      </c>
      <c r="D31" s="15">
        <v>799</v>
      </c>
      <c r="E31" s="15">
        <v>1</v>
      </c>
      <c r="F31" s="15">
        <v>0.35</v>
      </c>
      <c r="G31" s="15">
        <f t="shared" si="0"/>
        <v>0.43</v>
      </c>
      <c r="H31" s="15">
        <f t="shared" si="1"/>
        <v>0.04</v>
      </c>
      <c r="I31" s="15">
        <v>1</v>
      </c>
      <c r="J31" s="15">
        <v>0.35</v>
      </c>
      <c r="K31" s="15">
        <f t="shared" si="2"/>
        <v>100</v>
      </c>
      <c r="L31" s="15">
        <f t="shared" si="3"/>
        <v>100</v>
      </c>
    </row>
    <row r="32" spans="1:12" s="14" customFormat="1" x14ac:dyDescent="0.25">
      <c r="A32" s="15">
        <v>23</v>
      </c>
      <c r="B32" s="15" t="s">
        <v>37</v>
      </c>
      <c r="C32" s="15">
        <v>0</v>
      </c>
      <c r="D32" s="15">
        <v>0</v>
      </c>
      <c r="E32" s="15">
        <v>2</v>
      </c>
      <c r="F32" s="15">
        <v>1.05</v>
      </c>
      <c r="G32" s="15" t="e">
        <f t="shared" si="0"/>
        <v>#DIV/0!</v>
      </c>
      <c r="H32" s="15" t="e">
        <f t="shared" si="1"/>
        <v>#DIV/0!</v>
      </c>
      <c r="I32" s="15">
        <v>9</v>
      </c>
      <c r="J32" s="15">
        <v>59.26</v>
      </c>
      <c r="K32" s="15">
        <f t="shared" si="2"/>
        <v>22.22</v>
      </c>
      <c r="L32" s="15">
        <f t="shared" si="3"/>
        <v>1.77</v>
      </c>
    </row>
    <row r="33" spans="1:12" s="14" customFormat="1" x14ac:dyDescent="0.25">
      <c r="A33" s="15">
        <v>24</v>
      </c>
      <c r="B33" s="15" t="s">
        <v>38</v>
      </c>
      <c r="C33" s="15">
        <v>441</v>
      </c>
      <c r="D33" s="15">
        <v>397.15</v>
      </c>
      <c r="E33" s="15">
        <v>26</v>
      </c>
      <c r="F33" s="15">
        <v>17.95</v>
      </c>
      <c r="G33" s="15">
        <f t="shared" si="0"/>
        <v>5.9</v>
      </c>
      <c r="H33" s="15">
        <f t="shared" si="1"/>
        <v>4.5199999999999996</v>
      </c>
      <c r="I33" s="15">
        <v>68</v>
      </c>
      <c r="J33" s="15">
        <v>28.66</v>
      </c>
      <c r="K33" s="15">
        <f t="shared" si="2"/>
        <v>38.24</v>
      </c>
      <c r="L33" s="15">
        <f t="shared" si="3"/>
        <v>62.63</v>
      </c>
    </row>
    <row r="34" spans="1:12" s="14" customFormat="1" x14ac:dyDescent="0.25">
      <c r="A34" s="15">
        <v>25</v>
      </c>
      <c r="B34" s="15" t="s">
        <v>39</v>
      </c>
      <c r="C34" s="15">
        <v>437</v>
      </c>
      <c r="D34" s="15">
        <v>3279.51</v>
      </c>
      <c r="E34" s="15">
        <v>33</v>
      </c>
      <c r="F34" s="15">
        <v>26.47</v>
      </c>
      <c r="G34" s="15">
        <f t="shared" si="0"/>
        <v>7.55</v>
      </c>
      <c r="H34" s="15">
        <f t="shared" si="1"/>
        <v>0.81</v>
      </c>
      <c r="I34" s="15">
        <v>43</v>
      </c>
      <c r="J34" s="15">
        <v>17.52</v>
      </c>
      <c r="K34" s="15">
        <f t="shared" si="2"/>
        <v>76.739999999999995</v>
      </c>
      <c r="L34" s="15">
        <f t="shared" si="3"/>
        <v>151.08000000000001</v>
      </c>
    </row>
    <row r="35" spans="1:12" s="14" customFormat="1" x14ac:dyDescent="0.25">
      <c r="A35" s="15">
        <v>26</v>
      </c>
      <c r="B35" s="15" t="s">
        <v>40</v>
      </c>
      <c r="C35" s="15">
        <v>155</v>
      </c>
      <c r="D35" s="15">
        <v>2.8</v>
      </c>
      <c r="E35" s="15">
        <v>1</v>
      </c>
      <c r="F35" s="15">
        <v>2.5</v>
      </c>
      <c r="G35" s="15">
        <f t="shared" si="0"/>
        <v>0.65</v>
      </c>
      <c r="H35" s="15">
        <f t="shared" si="1"/>
        <v>89.29</v>
      </c>
      <c r="I35" s="15">
        <v>1</v>
      </c>
      <c r="J35" s="15">
        <v>2.72</v>
      </c>
      <c r="K35" s="15">
        <f t="shared" si="2"/>
        <v>100</v>
      </c>
      <c r="L35" s="15">
        <f t="shared" si="3"/>
        <v>91.91</v>
      </c>
    </row>
    <row r="36" spans="1:12" s="14" customFormat="1" x14ac:dyDescent="0.25">
      <c r="A36" s="15">
        <v>27</v>
      </c>
      <c r="B36" s="15" t="s">
        <v>41</v>
      </c>
      <c r="C36" s="15">
        <v>354</v>
      </c>
      <c r="D36" s="15">
        <v>705</v>
      </c>
      <c r="E36" s="15">
        <v>14</v>
      </c>
      <c r="F36" s="15">
        <v>28.7</v>
      </c>
      <c r="G36" s="15">
        <f t="shared" si="0"/>
        <v>3.95</v>
      </c>
      <c r="H36" s="15">
        <f t="shared" si="1"/>
        <v>4.07</v>
      </c>
      <c r="I36" s="15">
        <v>17</v>
      </c>
      <c r="J36" s="15">
        <v>76.98</v>
      </c>
      <c r="K36" s="15">
        <f t="shared" si="2"/>
        <v>82.35</v>
      </c>
      <c r="L36" s="15">
        <f t="shared" si="3"/>
        <v>37.28</v>
      </c>
    </row>
    <row r="37" spans="1:12" s="14" customFormat="1" x14ac:dyDescent="0.25">
      <c r="A37" s="15">
        <v>28</v>
      </c>
      <c r="B37" s="15" t="s">
        <v>42</v>
      </c>
      <c r="C37" s="15">
        <v>800</v>
      </c>
      <c r="D37" s="15">
        <v>9000</v>
      </c>
      <c r="E37" s="15">
        <v>102</v>
      </c>
      <c r="F37" s="15">
        <v>135.13</v>
      </c>
      <c r="G37" s="15">
        <f t="shared" si="0"/>
        <v>12.75</v>
      </c>
      <c r="H37" s="15">
        <f t="shared" si="1"/>
        <v>1.5</v>
      </c>
      <c r="I37" s="15">
        <v>139</v>
      </c>
      <c r="J37" s="15">
        <v>104.65</v>
      </c>
      <c r="K37" s="15">
        <f t="shared" si="2"/>
        <v>73.38</v>
      </c>
      <c r="L37" s="15">
        <f t="shared" si="3"/>
        <v>129.13</v>
      </c>
    </row>
    <row r="38" spans="1:12" s="14" customFormat="1" x14ac:dyDescent="0.25">
      <c r="A38" s="15">
        <v>29</v>
      </c>
      <c r="B38" s="15" t="s">
        <v>43</v>
      </c>
      <c r="C38" s="15">
        <v>1932</v>
      </c>
      <c r="D38" s="15">
        <v>9855</v>
      </c>
      <c r="E38" s="15">
        <v>20</v>
      </c>
      <c r="F38" s="15">
        <v>428.4</v>
      </c>
      <c r="G38" s="15">
        <f t="shared" si="0"/>
        <v>1.04</v>
      </c>
      <c r="H38" s="15">
        <f t="shared" si="1"/>
        <v>4.3499999999999996</v>
      </c>
      <c r="I38" s="15">
        <v>7</v>
      </c>
      <c r="J38" s="15">
        <v>99.87</v>
      </c>
      <c r="K38" s="15">
        <f t="shared" si="2"/>
        <v>285.70999999999998</v>
      </c>
      <c r="L38" s="15">
        <f t="shared" si="3"/>
        <v>428.96</v>
      </c>
    </row>
    <row r="39" spans="1:12" s="14" customFormat="1" x14ac:dyDescent="0.25">
      <c r="A39" s="15">
        <v>30</v>
      </c>
      <c r="B39" s="15" t="s">
        <v>44</v>
      </c>
      <c r="C39" s="15">
        <v>113</v>
      </c>
      <c r="D39" s="15">
        <v>500</v>
      </c>
      <c r="E39" s="15">
        <v>0</v>
      </c>
      <c r="F39" s="15">
        <v>0</v>
      </c>
      <c r="G39" s="15">
        <f t="shared" si="0"/>
        <v>0</v>
      </c>
      <c r="H39" s="15">
        <f t="shared" si="1"/>
        <v>0</v>
      </c>
      <c r="I39" s="15">
        <v>3</v>
      </c>
      <c r="J39" s="15">
        <v>7.74</v>
      </c>
      <c r="K39" s="15">
        <f t="shared" si="2"/>
        <v>0</v>
      </c>
      <c r="L39" s="15">
        <f t="shared" si="3"/>
        <v>0</v>
      </c>
    </row>
    <row r="40" spans="1:12" s="14" customFormat="1" x14ac:dyDescent="0.25">
      <c r="A40" s="15">
        <v>31</v>
      </c>
      <c r="B40" s="15" t="s">
        <v>45</v>
      </c>
      <c r="C40" s="15">
        <v>315</v>
      </c>
      <c r="D40" s="15">
        <v>486.2</v>
      </c>
      <c r="E40" s="15">
        <v>32</v>
      </c>
      <c r="F40" s="15">
        <v>13.2</v>
      </c>
      <c r="G40" s="15">
        <f t="shared" si="0"/>
        <v>10.16</v>
      </c>
      <c r="H40" s="15">
        <f t="shared" si="1"/>
        <v>2.71</v>
      </c>
      <c r="I40" s="15">
        <v>49</v>
      </c>
      <c r="J40" s="15">
        <v>21.17</v>
      </c>
      <c r="K40" s="15">
        <f t="shared" si="2"/>
        <v>65.31</v>
      </c>
      <c r="L40" s="15">
        <f t="shared" si="3"/>
        <v>62.35</v>
      </c>
    </row>
    <row r="41" spans="1:12" s="14" customFormat="1" x14ac:dyDescent="0.25">
      <c r="A41" s="15">
        <v>32</v>
      </c>
      <c r="B41" s="15" t="s">
        <v>46</v>
      </c>
      <c r="C41" s="15">
        <v>25</v>
      </c>
      <c r="D41" s="15">
        <v>600.75</v>
      </c>
      <c r="E41" s="15">
        <v>10</v>
      </c>
      <c r="F41" s="15">
        <v>40.19</v>
      </c>
      <c r="G41" s="15">
        <f t="shared" si="0"/>
        <v>40</v>
      </c>
      <c r="H41" s="15">
        <f t="shared" si="1"/>
        <v>6.69</v>
      </c>
      <c r="I41" s="15">
        <v>153</v>
      </c>
      <c r="J41" s="15">
        <v>60.35</v>
      </c>
      <c r="K41" s="15">
        <f t="shared" si="2"/>
        <v>6.54</v>
      </c>
      <c r="L41" s="15">
        <f t="shared" si="3"/>
        <v>66.59</v>
      </c>
    </row>
    <row r="42" spans="1:12" s="14" customFormat="1" x14ac:dyDescent="0.25">
      <c r="A42" s="15">
        <v>33</v>
      </c>
      <c r="B42" s="15" t="s">
        <v>47</v>
      </c>
      <c r="C42" s="15">
        <v>1135</v>
      </c>
      <c r="D42" s="15">
        <v>320</v>
      </c>
      <c r="E42" s="15">
        <v>0</v>
      </c>
      <c r="F42" s="15">
        <v>0</v>
      </c>
      <c r="G42" s="15">
        <f t="shared" si="0"/>
        <v>0</v>
      </c>
      <c r="H42" s="15">
        <f t="shared" si="1"/>
        <v>0</v>
      </c>
      <c r="I42" s="15">
        <v>10</v>
      </c>
      <c r="J42" s="15">
        <v>48.09</v>
      </c>
      <c r="K42" s="15">
        <f t="shared" si="2"/>
        <v>0</v>
      </c>
      <c r="L42" s="15">
        <f t="shared" si="3"/>
        <v>0</v>
      </c>
    </row>
    <row r="43" spans="1:12" s="14" customFormat="1" x14ac:dyDescent="0.25">
      <c r="A43" s="18" t="s">
        <v>48</v>
      </c>
      <c r="B43" s="19"/>
      <c r="C43" s="15">
        <f>SUM(C10:C42)</f>
        <v>14107</v>
      </c>
      <c r="D43" s="15">
        <f>SUM(D10:D42)</f>
        <v>59537.400000000009</v>
      </c>
      <c r="E43" s="15">
        <f>SUM(E10:E42)</f>
        <v>623</v>
      </c>
      <c r="F43" s="15">
        <f>SUM(F10:F42)</f>
        <v>22641.78000000001</v>
      </c>
      <c r="G43" s="15">
        <f t="shared" si="0"/>
        <v>4.42</v>
      </c>
      <c r="H43" s="15">
        <f t="shared" si="1"/>
        <v>38.03</v>
      </c>
      <c r="I43" s="15">
        <f>SUM(I10:I42)</f>
        <v>1055</v>
      </c>
      <c r="J43" s="15">
        <f>SUM(J10:J42)</f>
        <v>104426.56000000001</v>
      </c>
      <c r="K43" s="15" t="e">
        <f>SUM(K10:K42)</f>
        <v>#DIV/0!</v>
      </c>
      <c r="L43" s="15">
        <f>ROUND((E43/I43)*100,2)</f>
        <v>59.05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B7" sqref="B7:B8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8" t="s">
        <v>79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55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89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7" t="s">
        <v>5</v>
      </c>
      <c r="L6" s="37"/>
    </row>
    <row r="7" spans="1:12" ht="15.75" customHeight="1" x14ac:dyDescent="0.25">
      <c r="A7" s="39" t="s">
        <v>73</v>
      </c>
      <c r="B7" s="41" t="s">
        <v>7</v>
      </c>
      <c r="C7" s="20" t="str">
        <f>ACP!C7</f>
        <v>Target 2020 - 21</v>
      </c>
      <c r="D7" s="21"/>
      <c r="E7" s="43" t="s">
        <v>9</v>
      </c>
      <c r="F7" s="42"/>
      <c r="G7" s="43" t="s">
        <v>10</v>
      </c>
      <c r="H7" s="44"/>
      <c r="I7" s="43" t="s">
        <v>74</v>
      </c>
      <c r="J7" s="44"/>
      <c r="K7" s="35" t="s">
        <v>12</v>
      </c>
      <c r="L7" s="35"/>
    </row>
    <row r="8" spans="1:12" ht="31.5" customHeight="1" x14ac:dyDescent="0.25">
      <c r="A8" s="40"/>
      <c r="B8" s="42"/>
      <c r="C8" s="21"/>
      <c r="D8" s="21"/>
      <c r="E8" s="42"/>
      <c r="F8" s="42"/>
      <c r="G8" s="44"/>
      <c r="H8" s="44"/>
      <c r="I8" s="42"/>
      <c r="J8" s="42"/>
      <c r="K8" s="36"/>
      <c r="L8" s="36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358</v>
      </c>
      <c r="D10" s="15">
        <v>1275</v>
      </c>
      <c r="E10" s="15">
        <v>29</v>
      </c>
      <c r="F10" s="15">
        <v>37574.79</v>
      </c>
      <c r="G10" s="15">
        <f t="shared" ref="G10:G43" si="0">ROUND((E10/C10)*100,2)</f>
        <v>8.1</v>
      </c>
      <c r="H10" s="15">
        <f t="shared" ref="H10:H43" si="1">ROUND((F10/D10)*100,2)</f>
        <v>2947.04</v>
      </c>
      <c r="I10" s="15">
        <v>28</v>
      </c>
      <c r="J10" s="15">
        <v>2919.96</v>
      </c>
      <c r="K10" s="15">
        <f t="shared" ref="K10:K42" si="2">ROUND((E10/I10)*100,2)</f>
        <v>103.57</v>
      </c>
      <c r="L10" s="15">
        <f t="shared" ref="L10:L42" si="3">ROUND((F10/J10)*100,2)</f>
        <v>1286.83</v>
      </c>
    </row>
    <row r="11" spans="1:12" s="14" customFormat="1" x14ac:dyDescent="0.25">
      <c r="A11" s="15">
        <v>2</v>
      </c>
      <c r="B11" s="15" t="s">
        <v>16</v>
      </c>
      <c r="C11" s="15">
        <v>0</v>
      </c>
      <c r="D11" s="15">
        <v>0</v>
      </c>
      <c r="E11" s="15">
        <v>0</v>
      </c>
      <c r="F11" s="15">
        <v>0</v>
      </c>
      <c r="G11" s="15" t="e">
        <f t="shared" si="0"/>
        <v>#DIV/0!</v>
      </c>
      <c r="H11" s="15" t="e">
        <f t="shared" si="1"/>
        <v>#DIV/0!</v>
      </c>
      <c r="I11" s="15">
        <v>0</v>
      </c>
      <c r="J11" s="15">
        <v>0</v>
      </c>
      <c r="K11" s="15" t="e">
        <f t="shared" si="2"/>
        <v>#DIV/0!</v>
      </c>
      <c r="L11" s="15" t="e">
        <f t="shared" si="3"/>
        <v>#DIV/0!</v>
      </c>
    </row>
    <row r="12" spans="1:12" s="14" customFormat="1" x14ac:dyDescent="0.25">
      <c r="A12" s="15">
        <v>3</v>
      </c>
      <c r="B12" s="15" t="s">
        <v>17</v>
      </c>
      <c r="C12" s="15">
        <v>0</v>
      </c>
      <c r="D12" s="15">
        <v>0</v>
      </c>
      <c r="E12" s="15">
        <v>12</v>
      </c>
      <c r="F12" s="15">
        <v>9.89</v>
      </c>
      <c r="G12" s="15" t="e">
        <f t="shared" si="0"/>
        <v>#DIV/0!</v>
      </c>
      <c r="H12" s="15" t="e">
        <f t="shared" si="1"/>
        <v>#DIV/0!</v>
      </c>
      <c r="I12" s="15">
        <v>18</v>
      </c>
      <c r="J12" s="15">
        <v>118.08</v>
      </c>
      <c r="K12" s="15">
        <f t="shared" si="2"/>
        <v>66.67</v>
      </c>
      <c r="L12" s="15">
        <f t="shared" si="3"/>
        <v>8.3800000000000008</v>
      </c>
    </row>
    <row r="13" spans="1:12" s="14" customFormat="1" x14ac:dyDescent="0.25">
      <c r="A13" s="15">
        <v>4</v>
      </c>
      <c r="B13" s="15" t="s">
        <v>18</v>
      </c>
      <c r="C13" s="15">
        <v>445</v>
      </c>
      <c r="D13" s="15">
        <v>53.26</v>
      </c>
      <c r="E13" s="15">
        <v>0</v>
      </c>
      <c r="F13" s="15">
        <v>2</v>
      </c>
      <c r="G13" s="15">
        <f t="shared" si="0"/>
        <v>0</v>
      </c>
      <c r="H13" s="15">
        <f t="shared" si="1"/>
        <v>3.76</v>
      </c>
      <c r="I13" s="15">
        <v>0</v>
      </c>
      <c r="J13" s="15">
        <v>8</v>
      </c>
      <c r="K13" s="15" t="e">
        <f t="shared" si="2"/>
        <v>#DIV/0!</v>
      </c>
      <c r="L13" s="15">
        <f t="shared" si="3"/>
        <v>25</v>
      </c>
    </row>
    <row r="14" spans="1:12" s="14" customFormat="1" x14ac:dyDescent="0.25">
      <c r="A14" s="15">
        <v>5</v>
      </c>
      <c r="B14" s="15" t="s">
        <v>19</v>
      </c>
      <c r="C14" s="15">
        <v>60</v>
      </c>
      <c r="D14" s="15">
        <v>480</v>
      </c>
      <c r="E14" s="15">
        <v>0</v>
      </c>
      <c r="F14" s="15">
        <v>0</v>
      </c>
      <c r="G14" s="15">
        <f t="shared" si="0"/>
        <v>0</v>
      </c>
      <c r="H14" s="15">
        <f t="shared" si="1"/>
        <v>0</v>
      </c>
      <c r="I14" s="15">
        <v>0</v>
      </c>
      <c r="J14" s="15">
        <v>0</v>
      </c>
      <c r="K14" s="15" t="e">
        <f t="shared" si="2"/>
        <v>#DIV/0!</v>
      </c>
      <c r="L14" s="15" t="e">
        <f t="shared" si="3"/>
        <v>#DIV/0!</v>
      </c>
    </row>
    <row r="15" spans="1:12" s="14" customFormat="1" x14ac:dyDescent="0.25">
      <c r="A15" s="15">
        <v>6</v>
      </c>
      <c r="B15" s="15" t="s">
        <v>20</v>
      </c>
      <c r="C15" s="15">
        <v>811</v>
      </c>
      <c r="D15" s="15">
        <v>812</v>
      </c>
      <c r="E15" s="15">
        <v>14</v>
      </c>
      <c r="F15" s="15">
        <v>16.329999999999998</v>
      </c>
      <c r="G15" s="15">
        <f t="shared" si="0"/>
        <v>1.73</v>
      </c>
      <c r="H15" s="15">
        <f t="shared" si="1"/>
        <v>2.0099999999999998</v>
      </c>
      <c r="I15" s="15">
        <v>9</v>
      </c>
      <c r="J15" s="15">
        <v>14.49</v>
      </c>
      <c r="K15" s="15">
        <f t="shared" si="2"/>
        <v>155.56</v>
      </c>
      <c r="L15" s="15">
        <f t="shared" si="3"/>
        <v>112.7</v>
      </c>
    </row>
    <row r="16" spans="1:12" s="14" customFormat="1" x14ac:dyDescent="0.25">
      <c r="A16" s="15">
        <v>7</v>
      </c>
      <c r="B16" s="15" t="s">
        <v>21</v>
      </c>
      <c r="C16" s="15">
        <v>156</v>
      </c>
      <c r="D16" s="15">
        <v>3025</v>
      </c>
      <c r="E16" s="15">
        <v>1</v>
      </c>
      <c r="F16" s="15">
        <v>3.8</v>
      </c>
      <c r="G16" s="15">
        <f t="shared" si="0"/>
        <v>0.64</v>
      </c>
      <c r="H16" s="15">
        <f t="shared" si="1"/>
        <v>0.13</v>
      </c>
      <c r="I16" s="15">
        <v>0</v>
      </c>
      <c r="J16" s="15">
        <v>0</v>
      </c>
      <c r="K16" s="15" t="e">
        <f t="shared" si="2"/>
        <v>#DIV/0!</v>
      </c>
      <c r="L16" s="15" t="e">
        <f t="shared" si="3"/>
        <v>#DIV/0!</v>
      </c>
    </row>
    <row r="17" spans="1:12" s="14" customFormat="1" x14ac:dyDescent="0.25">
      <c r="A17" s="15">
        <v>8</v>
      </c>
      <c r="B17" s="15" t="s">
        <v>22</v>
      </c>
      <c r="C17" s="15">
        <v>83</v>
      </c>
      <c r="D17" s="15">
        <v>2435.5</v>
      </c>
      <c r="E17" s="15">
        <v>0</v>
      </c>
      <c r="F17" s="15">
        <v>0</v>
      </c>
      <c r="G17" s="15">
        <f t="shared" si="0"/>
        <v>0</v>
      </c>
      <c r="H17" s="15">
        <f t="shared" si="1"/>
        <v>0</v>
      </c>
      <c r="I17" s="15">
        <v>4</v>
      </c>
      <c r="J17" s="15">
        <v>1234.1400000000001</v>
      </c>
      <c r="K17" s="15">
        <f t="shared" si="2"/>
        <v>0</v>
      </c>
      <c r="L17" s="15">
        <f t="shared" si="3"/>
        <v>0</v>
      </c>
    </row>
    <row r="18" spans="1:12" s="14" customFormat="1" x14ac:dyDescent="0.25">
      <c r="A18" s="15">
        <v>9</v>
      </c>
      <c r="B18" s="15" t="s">
        <v>23</v>
      </c>
      <c r="C18" s="15">
        <v>106</v>
      </c>
      <c r="D18" s="15">
        <v>125</v>
      </c>
      <c r="E18" s="15">
        <v>0</v>
      </c>
      <c r="F18" s="15">
        <v>0</v>
      </c>
      <c r="G18" s="15">
        <f t="shared" si="0"/>
        <v>0</v>
      </c>
      <c r="H18" s="15">
        <f t="shared" si="1"/>
        <v>0</v>
      </c>
      <c r="I18" s="15">
        <v>1</v>
      </c>
      <c r="J18" s="15">
        <v>33.33</v>
      </c>
      <c r="K18" s="15">
        <f t="shared" si="2"/>
        <v>0</v>
      </c>
      <c r="L18" s="15">
        <f t="shared" si="3"/>
        <v>0</v>
      </c>
    </row>
    <row r="19" spans="1:12" s="14" customFormat="1" x14ac:dyDescent="0.25">
      <c r="A19" s="15">
        <v>10</v>
      </c>
      <c r="B19" s="15" t="s">
        <v>24</v>
      </c>
      <c r="C19" s="15">
        <v>411</v>
      </c>
      <c r="D19" s="15">
        <v>2055</v>
      </c>
      <c r="E19" s="15">
        <v>0</v>
      </c>
      <c r="F19" s="15">
        <v>0</v>
      </c>
      <c r="G19" s="15">
        <f t="shared" si="0"/>
        <v>0</v>
      </c>
      <c r="H19" s="15">
        <f t="shared" si="1"/>
        <v>0</v>
      </c>
      <c r="I19" s="15">
        <v>2</v>
      </c>
      <c r="J19" s="15">
        <v>0.21</v>
      </c>
      <c r="K19" s="15">
        <f t="shared" si="2"/>
        <v>0</v>
      </c>
      <c r="L19" s="15">
        <f t="shared" si="3"/>
        <v>0</v>
      </c>
    </row>
    <row r="20" spans="1:12" s="14" customFormat="1" x14ac:dyDescent="0.25">
      <c r="A20" s="15">
        <v>11</v>
      </c>
      <c r="B20" s="15" t="s">
        <v>25</v>
      </c>
      <c r="C20" s="15">
        <v>0</v>
      </c>
      <c r="D20" s="15">
        <v>0</v>
      </c>
      <c r="E20" s="15">
        <v>0</v>
      </c>
      <c r="F20" s="15">
        <v>0</v>
      </c>
      <c r="G20" s="15" t="e">
        <f t="shared" si="0"/>
        <v>#DIV/0!</v>
      </c>
      <c r="H20" s="15" t="e">
        <f t="shared" si="1"/>
        <v>#DIV/0!</v>
      </c>
      <c r="I20" s="15">
        <v>0</v>
      </c>
      <c r="J20" s="15">
        <v>0</v>
      </c>
      <c r="K20" s="15" t="e">
        <f t="shared" si="2"/>
        <v>#DIV/0!</v>
      </c>
      <c r="L20" s="15" t="e">
        <f t="shared" si="3"/>
        <v>#DIV/0!</v>
      </c>
    </row>
    <row r="21" spans="1:12" s="14" customFormat="1" x14ac:dyDescent="0.25">
      <c r="A21" s="15">
        <v>12</v>
      </c>
      <c r="B21" s="15" t="s">
        <v>26</v>
      </c>
      <c r="C21" s="15">
        <v>0</v>
      </c>
      <c r="D21" s="15">
        <v>0</v>
      </c>
      <c r="E21" s="15">
        <v>0</v>
      </c>
      <c r="F21" s="15">
        <v>0</v>
      </c>
      <c r="G21" s="15" t="e">
        <f t="shared" si="0"/>
        <v>#DIV/0!</v>
      </c>
      <c r="H21" s="15" t="e">
        <f t="shared" si="1"/>
        <v>#DIV/0!</v>
      </c>
      <c r="I21" s="15">
        <v>0</v>
      </c>
      <c r="J21" s="15">
        <v>0</v>
      </c>
      <c r="K21" s="15" t="e">
        <f t="shared" si="2"/>
        <v>#DIV/0!</v>
      </c>
      <c r="L21" s="15" t="e">
        <f t="shared" si="3"/>
        <v>#DIV/0!</v>
      </c>
    </row>
    <row r="22" spans="1:12" s="14" customFormat="1" x14ac:dyDescent="0.25">
      <c r="A22" s="15">
        <v>13</v>
      </c>
      <c r="B22" s="15" t="s">
        <v>27</v>
      </c>
      <c r="C22" s="15">
        <v>0</v>
      </c>
      <c r="D22" s="15">
        <v>0</v>
      </c>
      <c r="E22" s="15">
        <v>0</v>
      </c>
      <c r="F22" s="15">
        <v>0</v>
      </c>
      <c r="G22" s="15" t="e">
        <f t="shared" si="0"/>
        <v>#DIV/0!</v>
      </c>
      <c r="H22" s="15" t="e">
        <f t="shared" si="1"/>
        <v>#DIV/0!</v>
      </c>
      <c r="I22" s="15">
        <v>3</v>
      </c>
      <c r="J22" s="15">
        <v>16.73</v>
      </c>
      <c r="K22" s="15">
        <f t="shared" si="2"/>
        <v>0</v>
      </c>
      <c r="L22" s="15">
        <f t="shared" si="3"/>
        <v>0</v>
      </c>
    </row>
    <row r="23" spans="1:12" s="14" customFormat="1" x14ac:dyDescent="0.25">
      <c r="A23" s="15">
        <v>14</v>
      </c>
      <c r="B23" s="15" t="s">
        <v>28</v>
      </c>
      <c r="C23" s="15">
        <v>0</v>
      </c>
      <c r="D23" s="15">
        <v>0</v>
      </c>
      <c r="E23" s="15">
        <v>0</v>
      </c>
      <c r="F23" s="15">
        <v>0</v>
      </c>
      <c r="G23" s="15" t="e">
        <f t="shared" si="0"/>
        <v>#DIV/0!</v>
      </c>
      <c r="H23" s="15" t="e">
        <f t="shared" si="1"/>
        <v>#DIV/0!</v>
      </c>
      <c r="I23" s="15">
        <v>0</v>
      </c>
      <c r="J23" s="15">
        <v>0</v>
      </c>
      <c r="K23" s="15" t="e">
        <f t="shared" si="2"/>
        <v>#DIV/0!</v>
      </c>
      <c r="L23" s="15" t="e">
        <f t="shared" si="3"/>
        <v>#DIV/0!</v>
      </c>
    </row>
    <row r="24" spans="1:12" s="14" customFormat="1" x14ac:dyDescent="0.25">
      <c r="A24" s="15">
        <v>15</v>
      </c>
      <c r="B24" s="15" t="s">
        <v>29</v>
      </c>
      <c r="C24" s="15">
        <v>0</v>
      </c>
      <c r="D24" s="15">
        <v>0</v>
      </c>
      <c r="E24" s="15">
        <v>0</v>
      </c>
      <c r="F24" s="15">
        <v>0</v>
      </c>
      <c r="G24" s="15" t="e">
        <f t="shared" si="0"/>
        <v>#DIV/0!</v>
      </c>
      <c r="H24" s="15" t="e">
        <f t="shared" si="1"/>
        <v>#DIV/0!</v>
      </c>
      <c r="I24" s="15">
        <v>3</v>
      </c>
      <c r="J24" s="15">
        <v>292.33</v>
      </c>
      <c r="K24" s="15">
        <f t="shared" si="2"/>
        <v>0</v>
      </c>
      <c r="L24" s="15">
        <f t="shared" si="3"/>
        <v>0</v>
      </c>
    </row>
    <row r="25" spans="1:12" s="14" customFormat="1" x14ac:dyDescent="0.25">
      <c r="A25" s="15">
        <v>16</v>
      </c>
      <c r="B25" s="15" t="s">
        <v>30</v>
      </c>
      <c r="C25" s="15">
        <v>0</v>
      </c>
      <c r="D25" s="15">
        <v>0</v>
      </c>
      <c r="E25" s="15">
        <v>0</v>
      </c>
      <c r="F25" s="15">
        <v>0</v>
      </c>
      <c r="G25" s="15" t="e">
        <f t="shared" si="0"/>
        <v>#DIV/0!</v>
      </c>
      <c r="H25" s="15" t="e">
        <f t="shared" si="1"/>
        <v>#DIV/0!</v>
      </c>
      <c r="I25" s="15">
        <v>0</v>
      </c>
      <c r="J25" s="15">
        <v>0</v>
      </c>
      <c r="K25" s="15" t="e">
        <f t="shared" si="2"/>
        <v>#DIV/0!</v>
      </c>
      <c r="L25" s="15" t="e">
        <f t="shared" si="3"/>
        <v>#DIV/0!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2</v>
      </c>
      <c r="F26" s="15">
        <v>15</v>
      </c>
      <c r="G26" s="15" t="e">
        <f t="shared" si="0"/>
        <v>#DIV/0!</v>
      </c>
      <c r="H26" s="15" t="e">
        <f t="shared" si="1"/>
        <v>#DIV/0!</v>
      </c>
      <c r="I26" s="15">
        <v>13</v>
      </c>
      <c r="J26" s="15">
        <v>262.36</v>
      </c>
      <c r="K26" s="15">
        <f t="shared" si="2"/>
        <v>15.38</v>
      </c>
      <c r="L26" s="15">
        <f t="shared" si="3"/>
        <v>5.72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5</v>
      </c>
      <c r="F27" s="15">
        <v>3.94</v>
      </c>
      <c r="G27" s="15" t="e">
        <f t="shared" si="0"/>
        <v>#DIV/0!</v>
      </c>
      <c r="H27" s="15" t="e">
        <f t="shared" si="1"/>
        <v>#DIV/0!</v>
      </c>
      <c r="I27" s="15">
        <v>9</v>
      </c>
      <c r="J27" s="15">
        <v>708.48</v>
      </c>
      <c r="K27" s="15">
        <f t="shared" si="2"/>
        <v>55.56</v>
      </c>
      <c r="L27" s="15">
        <f t="shared" si="3"/>
        <v>0.56000000000000005</v>
      </c>
    </row>
    <row r="28" spans="1:12" s="14" customFormat="1" x14ac:dyDescent="0.25">
      <c r="A28" s="15">
        <v>19</v>
      </c>
      <c r="B28" s="15" t="s">
        <v>33</v>
      </c>
      <c r="C28" s="15">
        <v>65</v>
      </c>
      <c r="D28" s="15">
        <v>130</v>
      </c>
      <c r="E28" s="15">
        <v>0</v>
      </c>
      <c r="F28" s="15">
        <v>0</v>
      </c>
      <c r="G28" s="15">
        <f t="shared" si="0"/>
        <v>0</v>
      </c>
      <c r="H28" s="15">
        <f t="shared" si="1"/>
        <v>0</v>
      </c>
      <c r="I28" s="15">
        <v>0</v>
      </c>
      <c r="J28" s="15">
        <v>0</v>
      </c>
      <c r="K28" s="15" t="e">
        <f t="shared" si="2"/>
        <v>#DIV/0!</v>
      </c>
      <c r="L28" s="15" t="e">
        <f t="shared" si="3"/>
        <v>#DIV/0!</v>
      </c>
    </row>
    <row r="29" spans="1:12" s="14" customFormat="1" x14ac:dyDescent="0.25">
      <c r="A29" s="15">
        <v>20</v>
      </c>
      <c r="B29" s="15" t="s">
        <v>34</v>
      </c>
      <c r="C29" s="15">
        <v>1941</v>
      </c>
      <c r="D29" s="15">
        <v>5946.48</v>
      </c>
      <c r="E29" s="15">
        <v>4</v>
      </c>
      <c r="F29" s="15">
        <v>8</v>
      </c>
      <c r="G29" s="15">
        <f t="shared" si="0"/>
        <v>0.21</v>
      </c>
      <c r="H29" s="15">
        <f t="shared" si="1"/>
        <v>0.13</v>
      </c>
      <c r="I29" s="15">
        <v>2</v>
      </c>
      <c r="J29" s="15">
        <v>1481.05</v>
      </c>
      <c r="K29" s="15">
        <f t="shared" si="2"/>
        <v>200</v>
      </c>
      <c r="L29" s="15">
        <f t="shared" si="3"/>
        <v>0.54</v>
      </c>
    </row>
    <row r="30" spans="1:12" s="14" customFormat="1" x14ac:dyDescent="0.25">
      <c r="A30" s="15">
        <v>21</v>
      </c>
      <c r="B30" s="15" t="s">
        <v>35</v>
      </c>
      <c r="C30" s="15">
        <v>2</v>
      </c>
      <c r="D30" s="15">
        <v>80.3</v>
      </c>
      <c r="E30" s="15">
        <v>1</v>
      </c>
      <c r="F30" s="15">
        <v>28.47</v>
      </c>
      <c r="G30" s="15">
        <f t="shared" si="0"/>
        <v>50</v>
      </c>
      <c r="H30" s="15">
        <f t="shared" si="1"/>
        <v>35.450000000000003</v>
      </c>
      <c r="I30" s="15">
        <v>9</v>
      </c>
      <c r="J30" s="15">
        <v>2177.15</v>
      </c>
      <c r="K30" s="15">
        <f t="shared" si="2"/>
        <v>11.11</v>
      </c>
      <c r="L30" s="15">
        <f t="shared" si="3"/>
        <v>1.31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0</v>
      </c>
      <c r="F31" s="15">
        <v>0</v>
      </c>
      <c r="G31" s="15" t="e">
        <f t="shared" si="0"/>
        <v>#DIV/0!</v>
      </c>
      <c r="H31" s="15" t="e">
        <f t="shared" si="1"/>
        <v>#DIV/0!</v>
      </c>
      <c r="I31" s="15">
        <v>0</v>
      </c>
      <c r="J31" s="15">
        <v>0</v>
      </c>
      <c r="K31" s="15" t="e">
        <f t="shared" si="2"/>
        <v>#DIV/0!</v>
      </c>
      <c r="L31" s="15" t="e">
        <f t="shared" si="3"/>
        <v>#DIV/0!</v>
      </c>
    </row>
    <row r="32" spans="1:12" s="14" customFormat="1" x14ac:dyDescent="0.25">
      <c r="A32" s="15">
        <v>23</v>
      </c>
      <c r="B32" s="15" t="s">
        <v>37</v>
      </c>
      <c r="C32" s="15">
        <v>372</v>
      </c>
      <c r="D32" s="15">
        <v>750.2</v>
      </c>
      <c r="E32" s="15">
        <v>0</v>
      </c>
      <c r="F32" s="15">
        <v>0</v>
      </c>
      <c r="G32" s="15">
        <f t="shared" si="0"/>
        <v>0</v>
      </c>
      <c r="H32" s="15">
        <f t="shared" si="1"/>
        <v>0</v>
      </c>
      <c r="I32" s="15">
        <v>0</v>
      </c>
      <c r="J32" s="15">
        <v>0</v>
      </c>
      <c r="K32" s="15" t="e">
        <f t="shared" si="2"/>
        <v>#DIV/0!</v>
      </c>
      <c r="L32" s="15" t="e">
        <f t="shared" si="3"/>
        <v>#DIV/0!</v>
      </c>
    </row>
    <row r="33" spans="1:12" s="14" customFormat="1" x14ac:dyDescent="0.25">
      <c r="A33" s="15">
        <v>24</v>
      </c>
      <c r="B33" s="15" t="s">
        <v>38</v>
      </c>
      <c r="C33" s="15">
        <v>533</v>
      </c>
      <c r="D33" s="15">
        <v>475.59</v>
      </c>
      <c r="E33" s="15">
        <v>2</v>
      </c>
      <c r="F33" s="15">
        <v>5</v>
      </c>
      <c r="G33" s="15">
        <f t="shared" si="0"/>
        <v>0.38</v>
      </c>
      <c r="H33" s="15">
        <f t="shared" si="1"/>
        <v>1.05</v>
      </c>
      <c r="I33" s="15">
        <v>1</v>
      </c>
      <c r="J33" s="15">
        <v>0.51</v>
      </c>
      <c r="K33" s="15">
        <f t="shared" si="2"/>
        <v>200</v>
      </c>
      <c r="L33" s="15">
        <f t="shared" si="3"/>
        <v>980.39</v>
      </c>
    </row>
    <row r="34" spans="1:12" s="14" customFormat="1" x14ac:dyDescent="0.25">
      <c r="A34" s="15">
        <v>25</v>
      </c>
      <c r="B34" s="15" t="s">
        <v>39</v>
      </c>
      <c r="C34" s="15">
        <v>577</v>
      </c>
      <c r="D34" s="15">
        <v>2599.44</v>
      </c>
      <c r="E34" s="15">
        <v>2</v>
      </c>
      <c r="F34" s="15">
        <v>6</v>
      </c>
      <c r="G34" s="15">
        <f t="shared" si="0"/>
        <v>0.35</v>
      </c>
      <c r="H34" s="15">
        <f t="shared" si="1"/>
        <v>0.23</v>
      </c>
      <c r="I34" s="15">
        <v>0</v>
      </c>
      <c r="J34" s="15">
        <v>0</v>
      </c>
      <c r="K34" s="15" t="e">
        <f t="shared" si="2"/>
        <v>#DIV/0!</v>
      </c>
      <c r="L34" s="15" t="e">
        <f t="shared" si="3"/>
        <v>#DIV/0!</v>
      </c>
    </row>
    <row r="35" spans="1:12" s="14" customFormat="1" x14ac:dyDescent="0.25">
      <c r="A35" s="15">
        <v>26</v>
      </c>
      <c r="B35" s="15" t="s">
        <v>40</v>
      </c>
      <c r="C35" s="15">
        <v>87</v>
      </c>
      <c r="D35" s="15">
        <v>1.55</v>
      </c>
      <c r="E35" s="15">
        <v>1</v>
      </c>
      <c r="F35" s="15">
        <v>1</v>
      </c>
      <c r="G35" s="15">
        <f t="shared" si="0"/>
        <v>1.1499999999999999</v>
      </c>
      <c r="H35" s="15">
        <f t="shared" si="1"/>
        <v>64.52</v>
      </c>
      <c r="I35" s="15">
        <v>0</v>
      </c>
      <c r="J35" s="15">
        <v>0</v>
      </c>
      <c r="K35" s="15" t="e">
        <f t="shared" si="2"/>
        <v>#DIV/0!</v>
      </c>
      <c r="L35" s="15" t="e">
        <f t="shared" si="3"/>
        <v>#DIV/0!</v>
      </c>
    </row>
    <row r="36" spans="1:12" s="14" customFormat="1" x14ac:dyDescent="0.25">
      <c r="A36" s="15">
        <v>27</v>
      </c>
      <c r="B36" s="15" t="s">
        <v>41</v>
      </c>
      <c r="C36" s="15">
        <v>837</v>
      </c>
      <c r="D36" s="15">
        <v>1665.04</v>
      </c>
      <c r="E36" s="15">
        <v>20</v>
      </c>
      <c r="F36" s="15">
        <v>1563.39</v>
      </c>
      <c r="G36" s="15">
        <f t="shared" si="0"/>
        <v>2.39</v>
      </c>
      <c r="H36" s="15">
        <f t="shared" si="1"/>
        <v>93.9</v>
      </c>
      <c r="I36" s="15">
        <v>16</v>
      </c>
      <c r="J36" s="15">
        <v>2606.21</v>
      </c>
      <c r="K36" s="15">
        <f t="shared" si="2"/>
        <v>125</v>
      </c>
      <c r="L36" s="15">
        <f t="shared" si="3"/>
        <v>59.99</v>
      </c>
    </row>
    <row r="37" spans="1:12" s="14" customFormat="1" x14ac:dyDescent="0.25">
      <c r="A37" s="15">
        <v>28</v>
      </c>
      <c r="B37" s="15" t="s">
        <v>42</v>
      </c>
      <c r="C37" s="15">
        <v>0</v>
      </c>
      <c r="D37" s="15">
        <v>0</v>
      </c>
      <c r="E37" s="15">
        <v>9</v>
      </c>
      <c r="F37" s="15">
        <v>27</v>
      </c>
      <c r="G37" s="15" t="e">
        <f t="shared" si="0"/>
        <v>#DIV/0!</v>
      </c>
      <c r="H37" s="15" t="e">
        <f t="shared" si="1"/>
        <v>#DIV/0!</v>
      </c>
      <c r="I37" s="15">
        <v>1</v>
      </c>
      <c r="J37" s="15">
        <v>3.51</v>
      </c>
      <c r="K37" s="15">
        <f t="shared" si="2"/>
        <v>900</v>
      </c>
      <c r="L37" s="15">
        <f t="shared" si="3"/>
        <v>769.23</v>
      </c>
    </row>
    <row r="38" spans="1:12" s="14" customFormat="1" x14ac:dyDescent="0.25">
      <c r="A38" s="15">
        <v>29</v>
      </c>
      <c r="B38" s="15" t="s">
        <v>43</v>
      </c>
      <c r="C38" s="15">
        <v>415</v>
      </c>
      <c r="D38" s="15">
        <v>3519</v>
      </c>
      <c r="E38" s="15">
        <v>53</v>
      </c>
      <c r="F38" s="15">
        <v>1782.21</v>
      </c>
      <c r="G38" s="15">
        <f t="shared" si="0"/>
        <v>12.77</v>
      </c>
      <c r="H38" s="15">
        <f t="shared" si="1"/>
        <v>50.65</v>
      </c>
      <c r="I38" s="15">
        <v>47</v>
      </c>
      <c r="J38" s="15">
        <v>2585.59</v>
      </c>
      <c r="K38" s="15">
        <f t="shared" si="2"/>
        <v>112.77</v>
      </c>
      <c r="L38" s="15">
        <f t="shared" si="3"/>
        <v>68.930000000000007</v>
      </c>
    </row>
    <row r="39" spans="1:12" s="14" customFormat="1" x14ac:dyDescent="0.25">
      <c r="A39" s="15">
        <v>30</v>
      </c>
      <c r="B39" s="15" t="s">
        <v>44</v>
      </c>
      <c r="C39" s="15">
        <v>124</v>
      </c>
      <c r="D39" s="15">
        <v>600</v>
      </c>
      <c r="E39" s="15">
        <v>5</v>
      </c>
      <c r="F39" s="15">
        <v>20</v>
      </c>
      <c r="G39" s="15">
        <f t="shared" si="0"/>
        <v>4.03</v>
      </c>
      <c r="H39" s="15">
        <f t="shared" si="1"/>
        <v>3.33</v>
      </c>
      <c r="I39" s="15">
        <v>9</v>
      </c>
      <c r="J39" s="15">
        <v>1840.77</v>
      </c>
      <c r="K39" s="15">
        <f t="shared" si="2"/>
        <v>55.56</v>
      </c>
      <c r="L39" s="15">
        <f t="shared" si="3"/>
        <v>1.0900000000000001</v>
      </c>
    </row>
    <row r="40" spans="1:12" s="14" customFormat="1" x14ac:dyDescent="0.25">
      <c r="A40" s="15">
        <v>31</v>
      </c>
      <c r="B40" s="15" t="s">
        <v>45</v>
      </c>
      <c r="C40" s="15">
        <v>610</v>
      </c>
      <c r="D40" s="15">
        <v>339</v>
      </c>
      <c r="E40" s="15">
        <v>8</v>
      </c>
      <c r="F40" s="15">
        <v>15</v>
      </c>
      <c r="G40" s="15">
        <f t="shared" si="0"/>
        <v>1.31</v>
      </c>
      <c r="H40" s="15">
        <f t="shared" si="1"/>
        <v>4.42</v>
      </c>
      <c r="I40" s="15">
        <v>7</v>
      </c>
      <c r="J40" s="15">
        <v>6.39</v>
      </c>
      <c r="K40" s="15">
        <f t="shared" si="2"/>
        <v>114.29</v>
      </c>
      <c r="L40" s="15">
        <f t="shared" si="3"/>
        <v>234.74</v>
      </c>
    </row>
    <row r="41" spans="1:12" s="14" customFormat="1" x14ac:dyDescent="0.25">
      <c r="A41" s="15">
        <v>32</v>
      </c>
      <c r="B41" s="15" t="s">
        <v>46</v>
      </c>
      <c r="C41" s="15">
        <v>242</v>
      </c>
      <c r="D41" s="15">
        <v>500</v>
      </c>
      <c r="E41" s="15">
        <v>11</v>
      </c>
      <c r="F41" s="15">
        <v>801.74</v>
      </c>
      <c r="G41" s="15">
        <f t="shared" si="0"/>
        <v>4.55</v>
      </c>
      <c r="H41" s="15">
        <f t="shared" si="1"/>
        <v>160.35</v>
      </c>
      <c r="I41" s="15">
        <v>21</v>
      </c>
      <c r="J41" s="15">
        <v>1766.09</v>
      </c>
      <c r="K41" s="15">
        <f t="shared" si="2"/>
        <v>52.38</v>
      </c>
      <c r="L41" s="15">
        <f t="shared" si="3"/>
        <v>45.4</v>
      </c>
    </row>
    <row r="42" spans="1:12" s="14" customFormat="1" x14ac:dyDescent="0.25">
      <c r="A42" s="15">
        <v>33</v>
      </c>
      <c r="B42" s="15" t="s">
        <v>47</v>
      </c>
      <c r="C42" s="15">
        <v>525</v>
      </c>
      <c r="D42" s="15">
        <v>110</v>
      </c>
      <c r="E42" s="15">
        <v>6</v>
      </c>
      <c r="F42" s="15">
        <v>22.32</v>
      </c>
      <c r="G42" s="15">
        <f t="shared" si="0"/>
        <v>1.1399999999999999</v>
      </c>
      <c r="H42" s="15">
        <f t="shared" si="1"/>
        <v>20.29</v>
      </c>
      <c r="I42" s="15">
        <v>3</v>
      </c>
      <c r="J42" s="15">
        <v>8.91</v>
      </c>
      <c r="K42" s="15">
        <f t="shared" si="2"/>
        <v>200</v>
      </c>
      <c r="L42" s="15">
        <f t="shared" si="3"/>
        <v>250.51</v>
      </c>
    </row>
    <row r="43" spans="1:12" s="14" customFormat="1" x14ac:dyDescent="0.25">
      <c r="A43" s="18" t="s">
        <v>48</v>
      </c>
      <c r="B43" s="19"/>
      <c r="C43" s="15">
        <f>SUM(C10:C42)</f>
        <v>8760</v>
      </c>
      <c r="D43" s="15">
        <f>SUM(D10:D42)</f>
        <v>26977.360000000001</v>
      </c>
      <c r="E43" s="15">
        <f>SUM(E10:E42)</f>
        <v>185</v>
      </c>
      <c r="F43" s="15">
        <f>SUM(F10:F42)</f>
        <v>41905.880000000005</v>
      </c>
      <c r="G43" s="15">
        <f t="shared" si="0"/>
        <v>2.11</v>
      </c>
      <c r="H43" s="15">
        <f t="shared" si="1"/>
        <v>155.34</v>
      </c>
      <c r="I43" s="15">
        <f>SUM(I10:I42)</f>
        <v>206</v>
      </c>
      <c r="J43" s="15">
        <f>SUM(J10:J42)</f>
        <v>18084.289999999997</v>
      </c>
      <c r="K43" s="15" t="e">
        <f>SUM(K10:K42)</f>
        <v>#DIV/0!</v>
      </c>
      <c r="L43" s="15">
        <f>ROUND((E43/I43)*100,2)</f>
        <v>89.81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topLeftCell="A24" zoomScale="90" zoomScaleSheetLayoutView="90" workbookViewId="0">
      <selection activeCell="N30" sqref="N30"/>
    </sheetView>
  </sheetViews>
  <sheetFormatPr defaultRowHeight="15" x14ac:dyDescent="0.25"/>
  <cols>
    <col min="1" max="1" width="5.7109375" style="9" customWidth="1"/>
    <col min="2" max="2" width="30.85546875" style="9" customWidth="1"/>
    <col min="3" max="4" width="12.5703125" style="9" bestFit="1" customWidth="1"/>
    <col min="5" max="5" width="12.140625" style="9" customWidth="1"/>
    <col min="6" max="6" width="12.5703125" style="9" bestFit="1" customWidth="1"/>
    <col min="7" max="7" width="10" style="9" customWidth="1"/>
    <col min="8" max="8" width="11" style="9" customWidth="1"/>
    <col min="9" max="9" width="15.28515625" style="9" bestFit="1" customWidth="1"/>
    <col min="10" max="10" width="12.5703125" style="9" bestFit="1" customWidth="1"/>
    <col min="11" max="13" width="9.140625" style="9" customWidth="1"/>
    <col min="14" max="16384" width="9.140625" style="9"/>
  </cols>
  <sheetData>
    <row r="1" spans="1:10" ht="27" customHeight="1" x14ac:dyDescent="0.5">
      <c r="A1" s="24" t="s">
        <v>50</v>
      </c>
      <c r="B1" s="24"/>
      <c r="C1" s="24"/>
      <c r="D1" s="24"/>
      <c r="E1" s="24"/>
      <c r="F1" s="24"/>
      <c r="G1" s="24"/>
      <c r="H1" s="24"/>
      <c r="I1" s="24"/>
      <c r="J1" s="24"/>
    </row>
    <row r="3" spans="1:10" ht="19.5" x14ac:dyDescent="0.25">
      <c r="A3" s="25" t="str">
        <f>ACP!A3</f>
        <v>DISTRICTWISE STATEMENT SHOWING TARGET, DISBURSEMENT &amp; OUTSTANDING UNDER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9.5" x14ac:dyDescent="0.25">
      <c r="A4" s="25" t="s">
        <v>51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52</v>
      </c>
      <c r="B6" s="3"/>
      <c r="D6" s="10"/>
      <c r="E6" s="10"/>
      <c r="F6" s="10"/>
      <c r="G6" s="10"/>
      <c r="H6" s="10"/>
      <c r="I6" s="6" t="s">
        <v>4</v>
      </c>
      <c r="J6" s="10"/>
    </row>
    <row r="7" spans="1:10" ht="17.25" customHeight="1" x14ac:dyDescent="0.25">
      <c r="A7" s="32" t="s">
        <v>6</v>
      </c>
      <c r="B7" s="29" t="s">
        <v>7</v>
      </c>
      <c r="C7" s="20" t="str">
        <f>ACP!C7</f>
        <v>Target 2020 - 21</v>
      </c>
      <c r="D7" s="21"/>
      <c r="E7" s="22" t="s">
        <v>9</v>
      </c>
      <c r="F7" s="23"/>
      <c r="G7" s="26" t="s">
        <v>10</v>
      </c>
      <c r="H7" s="27"/>
      <c r="I7" s="22" t="s">
        <v>11</v>
      </c>
      <c r="J7" s="28"/>
    </row>
    <row r="8" spans="1:10" ht="24" customHeight="1" x14ac:dyDescent="0.25">
      <c r="A8" s="33"/>
      <c r="B8" s="30"/>
      <c r="C8" s="21"/>
      <c r="D8" s="21"/>
      <c r="E8" s="23"/>
      <c r="F8" s="23"/>
      <c r="G8" s="27"/>
      <c r="H8" s="27"/>
      <c r="I8" s="23"/>
      <c r="J8" s="23"/>
    </row>
    <row r="9" spans="1:10" ht="15.75" x14ac:dyDescent="0.25">
      <c r="A9" s="34"/>
      <c r="B9" s="31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</row>
    <row r="10" spans="1:10" s="14" customFormat="1" x14ac:dyDescent="0.25">
      <c r="A10" s="15">
        <v>1</v>
      </c>
      <c r="B10" s="15" t="s">
        <v>15</v>
      </c>
      <c r="C10" s="17">
        <v>122419</v>
      </c>
      <c r="D10" s="17">
        <v>244690</v>
      </c>
      <c r="E10" s="17">
        <v>116554</v>
      </c>
      <c r="F10" s="17">
        <v>219781.42</v>
      </c>
      <c r="G10" s="16">
        <f t="shared" ref="G10:G43" si="0">ROUND((E10/C10)*100,2)</f>
        <v>95.21</v>
      </c>
      <c r="H10" s="16">
        <f t="shared" ref="H10:H43" si="1">ROUND((F10/D10)*100,2)</f>
        <v>89.82</v>
      </c>
      <c r="I10" s="17">
        <v>117480</v>
      </c>
      <c r="J10" s="17">
        <v>271678.94</v>
      </c>
    </row>
    <row r="11" spans="1:10" s="14" customFormat="1" x14ac:dyDescent="0.25">
      <c r="A11" s="15">
        <v>2</v>
      </c>
      <c r="B11" s="15" t="s">
        <v>16</v>
      </c>
      <c r="C11" s="17">
        <v>199039</v>
      </c>
      <c r="D11" s="17">
        <v>310272</v>
      </c>
      <c r="E11" s="17">
        <v>192653</v>
      </c>
      <c r="F11" s="17">
        <v>263005.86</v>
      </c>
      <c r="G11" s="16">
        <f t="shared" si="0"/>
        <v>96.79</v>
      </c>
      <c r="H11" s="16">
        <f t="shared" si="1"/>
        <v>84.77</v>
      </c>
      <c r="I11" s="17">
        <v>177356</v>
      </c>
      <c r="J11" s="17">
        <v>298332.40999999997</v>
      </c>
    </row>
    <row r="12" spans="1:10" s="14" customFormat="1" x14ac:dyDescent="0.25">
      <c r="A12" s="15">
        <v>3</v>
      </c>
      <c r="B12" s="15" t="s">
        <v>17</v>
      </c>
      <c r="C12" s="17">
        <v>68898</v>
      </c>
      <c r="D12" s="17">
        <v>157936.76999999999</v>
      </c>
      <c r="E12" s="17">
        <v>34527</v>
      </c>
      <c r="F12" s="17">
        <v>84848.85</v>
      </c>
      <c r="G12" s="16">
        <f t="shared" si="0"/>
        <v>50.11</v>
      </c>
      <c r="H12" s="16">
        <f t="shared" si="1"/>
        <v>53.72</v>
      </c>
      <c r="I12" s="17">
        <v>70703</v>
      </c>
      <c r="J12" s="17">
        <v>137116.79999999999</v>
      </c>
    </row>
    <row r="13" spans="1:10" s="14" customFormat="1" x14ac:dyDescent="0.25">
      <c r="A13" s="15">
        <v>4</v>
      </c>
      <c r="B13" s="15" t="s">
        <v>18</v>
      </c>
      <c r="C13" s="17">
        <v>144841</v>
      </c>
      <c r="D13" s="17">
        <v>155060.65</v>
      </c>
      <c r="E13" s="17">
        <v>51844</v>
      </c>
      <c r="F13" s="17">
        <v>122677.54</v>
      </c>
      <c r="G13" s="16">
        <f t="shared" si="0"/>
        <v>35.79</v>
      </c>
      <c r="H13" s="16">
        <f t="shared" si="1"/>
        <v>79.12</v>
      </c>
      <c r="I13" s="17">
        <v>61628</v>
      </c>
      <c r="J13" s="17">
        <v>154079.99</v>
      </c>
    </row>
    <row r="14" spans="1:10" s="14" customFormat="1" x14ac:dyDescent="0.25">
      <c r="A14" s="15">
        <v>5</v>
      </c>
      <c r="B14" s="15" t="s">
        <v>19</v>
      </c>
      <c r="C14" s="17">
        <v>224568</v>
      </c>
      <c r="D14" s="17">
        <v>456203</v>
      </c>
      <c r="E14" s="17">
        <v>189193</v>
      </c>
      <c r="F14" s="17">
        <v>328717.64</v>
      </c>
      <c r="G14" s="16">
        <f t="shared" si="0"/>
        <v>84.25</v>
      </c>
      <c r="H14" s="16">
        <f t="shared" si="1"/>
        <v>72.06</v>
      </c>
      <c r="I14" s="17">
        <v>197900</v>
      </c>
      <c r="J14" s="17">
        <v>437671.22</v>
      </c>
    </row>
    <row r="15" spans="1:10" s="14" customFormat="1" x14ac:dyDescent="0.25">
      <c r="A15" s="15">
        <v>6</v>
      </c>
      <c r="B15" s="15" t="s">
        <v>20</v>
      </c>
      <c r="C15" s="17">
        <v>50156</v>
      </c>
      <c r="D15" s="17">
        <v>192211</v>
      </c>
      <c r="E15" s="17">
        <v>45506</v>
      </c>
      <c r="F15" s="17">
        <v>77158.289999999994</v>
      </c>
      <c r="G15" s="16">
        <f t="shared" si="0"/>
        <v>90.73</v>
      </c>
      <c r="H15" s="16">
        <f t="shared" si="1"/>
        <v>40.14</v>
      </c>
      <c r="I15" s="17">
        <v>55489</v>
      </c>
      <c r="J15" s="17">
        <v>132327.60999999999</v>
      </c>
    </row>
    <row r="16" spans="1:10" s="14" customFormat="1" x14ac:dyDescent="0.25">
      <c r="A16" s="15">
        <v>7</v>
      </c>
      <c r="B16" s="15" t="s">
        <v>21</v>
      </c>
      <c r="C16" s="17">
        <v>174947</v>
      </c>
      <c r="D16" s="17">
        <v>256400</v>
      </c>
      <c r="E16" s="17">
        <v>116792</v>
      </c>
      <c r="F16" s="17">
        <v>168779.54</v>
      </c>
      <c r="G16" s="16">
        <f t="shared" si="0"/>
        <v>66.760000000000005</v>
      </c>
      <c r="H16" s="16">
        <f t="shared" si="1"/>
        <v>65.83</v>
      </c>
      <c r="I16" s="17">
        <v>122635</v>
      </c>
      <c r="J16" s="17">
        <v>209828.72</v>
      </c>
    </row>
    <row r="17" spans="1:10" s="14" customFormat="1" x14ac:dyDescent="0.25">
      <c r="A17" s="15">
        <v>8</v>
      </c>
      <c r="B17" s="15" t="s">
        <v>22</v>
      </c>
      <c r="C17" s="17">
        <v>157889</v>
      </c>
      <c r="D17" s="17">
        <v>144808.26</v>
      </c>
      <c r="E17" s="17">
        <v>60302</v>
      </c>
      <c r="F17" s="17">
        <v>98122.8</v>
      </c>
      <c r="G17" s="16">
        <f t="shared" si="0"/>
        <v>38.19</v>
      </c>
      <c r="H17" s="16">
        <f t="shared" si="1"/>
        <v>67.760000000000005</v>
      </c>
      <c r="I17" s="17">
        <v>58380</v>
      </c>
      <c r="J17" s="17">
        <v>103414.28</v>
      </c>
    </row>
    <row r="18" spans="1:10" s="14" customFormat="1" x14ac:dyDescent="0.25">
      <c r="A18" s="15">
        <v>9</v>
      </c>
      <c r="B18" s="15" t="s">
        <v>23</v>
      </c>
      <c r="C18" s="17">
        <v>33246</v>
      </c>
      <c r="D18" s="17">
        <v>70600</v>
      </c>
      <c r="E18" s="17">
        <v>17899</v>
      </c>
      <c r="F18" s="17">
        <v>18616.28</v>
      </c>
      <c r="G18" s="16">
        <f t="shared" si="0"/>
        <v>53.84</v>
      </c>
      <c r="H18" s="16">
        <f t="shared" si="1"/>
        <v>26.37</v>
      </c>
      <c r="I18" s="17">
        <v>33798</v>
      </c>
      <c r="J18" s="17">
        <v>54118.98</v>
      </c>
    </row>
    <row r="19" spans="1:10" s="14" customFormat="1" x14ac:dyDescent="0.25">
      <c r="A19" s="15">
        <v>10</v>
      </c>
      <c r="B19" s="15" t="s">
        <v>24</v>
      </c>
      <c r="C19" s="17">
        <v>69147</v>
      </c>
      <c r="D19" s="17">
        <v>46489</v>
      </c>
      <c r="E19" s="17">
        <v>46840</v>
      </c>
      <c r="F19" s="17">
        <v>26005.33</v>
      </c>
      <c r="G19" s="16">
        <f t="shared" si="0"/>
        <v>67.739999999999995</v>
      </c>
      <c r="H19" s="16">
        <f t="shared" si="1"/>
        <v>55.94</v>
      </c>
      <c r="I19" s="17">
        <v>53190</v>
      </c>
      <c r="J19" s="17">
        <v>47475.54</v>
      </c>
    </row>
    <row r="20" spans="1:10" s="14" customFormat="1" x14ac:dyDescent="0.25">
      <c r="A20" s="15">
        <v>11</v>
      </c>
      <c r="B20" s="15" t="s">
        <v>25</v>
      </c>
      <c r="C20" s="17">
        <v>3875</v>
      </c>
      <c r="D20" s="17">
        <v>3000</v>
      </c>
      <c r="E20" s="17">
        <v>696</v>
      </c>
      <c r="F20" s="17">
        <v>400.01</v>
      </c>
      <c r="G20" s="16">
        <f t="shared" si="0"/>
        <v>17.96</v>
      </c>
      <c r="H20" s="16">
        <f t="shared" si="1"/>
        <v>13.33</v>
      </c>
      <c r="I20" s="17">
        <v>1997</v>
      </c>
      <c r="J20" s="17">
        <v>1589.57</v>
      </c>
    </row>
    <row r="21" spans="1:10" s="14" customFormat="1" x14ac:dyDescent="0.25">
      <c r="A21" s="15">
        <v>12</v>
      </c>
      <c r="B21" s="15" t="s">
        <v>26</v>
      </c>
      <c r="C21" s="17">
        <v>73716</v>
      </c>
      <c r="D21" s="17">
        <v>93962.26</v>
      </c>
      <c r="E21" s="17">
        <v>79287</v>
      </c>
      <c r="F21" s="17">
        <v>114422.9</v>
      </c>
      <c r="G21" s="16">
        <f t="shared" si="0"/>
        <v>107.56</v>
      </c>
      <c r="H21" s="16">
        <f t="shared" si="1"/>
        <v>121.78</v>
      </c>
      <c r="I21" s="17">
        <v>79174</v>
      </c>
      <c r="J21" s="17">
        <v>140245.95000000001</v>
      </c>
    </row>
    <row r="22" spans="1:10" s="14" customFormat="1" x14ac:dyDescent="0.25">
      <c r="A22" s="15">
        <v>13</v>
      </c>
      <c r="B22" s="15" t="s">
        <v>27</v>
      </c>
      <c r="C22" s="17">
        <v>44715</v>
      </c>
      <c r="D22" s="17">
        <v>157175.64000000001</v>
      </c>
      <c r="E22" s="17">
        <v>36657</v>
      </c>
      <c r="F22" s="17">
        <v>85752.5</v>
      </c>
      <c r="G22" s="16">
        <f t="shared" si="0"/>
        <v>81.98</v>
      </c>
      <c r="H22" s="16">
        <f t="shared" si="1"/>
        <v>54.56</v>
      </c>
      <c r="I22" s="17">
        <v>48388</v>
      </c>
      <c r="J22" s="17">
        <v>122404.53</v>
      </c>
    </row>
    <row r="23" spans="1:10" s="14" customFormat="1" x14ac:dyDescent="0.25">
      <c r="A23" s="15">
        <v>14</v>
      </c>
      <c r="B23" s="15" t="s">
        <v>28</v>
      </c>
      <c r="C23" s="17">
        <v>145625</v>
      </c>
      <c r="D23" s="17">
        <v>179449.67</v>
      </c>
      <c r="E23" s="17">
        <v>72261</v>
      </c>
      <c r="F23" s="17">
        <v>126830.93</v>
      </c>
      <c r="G23" s="16">
        <f t="shared" si="0"/>
        <v>49.62</v>
      </c>
      <c r="H23" s="16">
        <f t="shared" si="1"/>
        <v>70.680000000000007</v>
      </c>
      <c r="I23" s="17">
        <v>69807</v>
      </c>
      <c r="J23" s="17">
        <v>141827.67000000001</v>
      </c>
    </row>
    <row r="24" spans="1:10" s="14" customFormat="1" x14ac:dyDescent="0.25">
      <c r="A24" s="15">
        <v>15</v>
      </c>
      <c r="B24" s="15" t="s">
        <v>29</v>
      </c>
      <c r="C24" s="17">
        <v>135506</v>
      </c>
      <c r="D24" s="17">
        <v>231388.89</v>
      </c>
      <c r="E24" s="17">
        <v>133778</v>
      </c>
      <c r="F24" s="17">
        <v>213949.79</v>
      </c>
      <c r="G24" s="16">
        <f t="shared" si="0"/>
        <v>98.72</v>
      </c>
      <c r="H24" s="16">
        <f t="shared" si="1"/>
        <v>92.46</v>
      </c>
      <c r="I24" s="17">
        <v>128406</v>
      </c>
      <c r="J24" s="17">
        <v>264841.2</v>
      </c>
    </row>
    <row r="25" spans="1:10" s="14" customFormat="1" x14ac:dyDescent="0.25">
      <c r="A25" s="15">
        <v>16</v>
      </c>
      <c r="B25" s="15" t="s">
        <v>30</v>
      </c>
      <c r="C25" s="17">
        <v>224728</v>
      </c>
      <c r="D25" s="17">
        <v>409007</v>
      </c>
      <c r="E25" s="17">
        <v>169690</v>
      </c>
      <c r="F25" s="17">
        <v>282875.14</v>
      </c>
      <c r="G25" s="16">
        <f t="shared" si="0"/>
        <v>75.510000000000005</v>
      </c>
      <c r="H25" s="16">
        <f t="shared" si="1"/>
        <v>69.16</v>
      </c>
      <c r="I25" s="17">
        <v>135599</v>
      </c>
      <c r="J25" s="17">
        <v>316441.03999999998</v>
      </c>
    </row>
    <row r="26" spans="1:10" s="14" customFormat="1" x14ac:dyDescent="0.25">
      <c r="A26" s="15">
        <v>17</v>
      </c>
      <c r="B26" s="15" t="s">
        <v>31</v>
      </c>
      <c r="C26" s="17">
        <v>80064</v>
      </c>
      <c r="D26" s="17">
        <v>135087.96</v>
      </c>
      <c r="E26" s="17">
        <v>37838</v>
      </c>
      <c r="F26" s="17">
        <v>90083.97</v>
      </c>
      <c r="G26" s="16">
        <f t="shared" si="0"/>
        <v>47.26</v>
      </c>
      <c r="H26" s="16">
        <f t="shared" si="1"/>
        <v>66.69</v>
      </c>
      <c r="I26" s="17">
        <v>61852</v>
      </c>
      <c r="J26" s="17">
        <v>158257.09</v>
      </c>
    </row>
    <row r="27" spans="1:10" s="14" customFormat="1" x14ac:dyDescent="0.25">
      <c r="A27" s="15">
        <v>18</v>
      </c>
      <c r="B27" s="15" t="s">
        <v>32</v>
      </c>
      <c r="C27" s="17">
        <v>78428</v>
      </c>
      <c r="D27" s="17">
        <v>145380</v>
      </c>
      <c r="E27" s="17">
        <v>70274</v>
      </c>
      <c r="F27" s="17">
        <v>149952.85</v>
      </c>
      <c r="G27" s="16">
        <f t="shared" si="0"/>
        <v>89.6</v>
      </c>
      <c r="H27" s="16">
        <f t="shared" si="1"/>
        <v>103.15</v>
      </c>
      <c r="I27" s="17">
        <v>82688</v>
      </c>
      <c r="J27" s="17">
        <v>242387.71</v>
      </c>
    </row>
    <row r="28" spans="1:10" s="14" customFormat="1" x14ac:dyDescent="0.25">
      <c r="A28" s="15">
        <v>19</v>
      </c>
      <c r="B28" s="15" t="s">
        <v>33</v>
      </c>
      <c r="C28" s="17">
        <v>40620</v>
      </c>
      <c r="D28" s="17">
        <v>38730</v>
      </c>
      <c r="E28" s="17">
        <v>33470</v>
      </c>
      <c r="F28" s="17">
        <v>25630.58</v>
      </c>
      <c r="G28" s="16">
        <f t="shared" si="0"/>
        <v>82.4</v>
      </c>
      <c r="H28" s="16">
        <f t="shared" si="1"/>
        <v>66.180000000000007</v>
      </c>
      <c r="I28" s="17">
        <v>46539</v>
      </c>
      <c r="J28" s="17">
        <v>55721.27</v>
      </c>
    </row>
    <row r="29" spans="1:10" s="14" customFormat="1" x14ac:dyDescent="0.25">
      <c r="A29" s="15">
        <v>20</v>
      </c>
      <c r="B29" s="15" t="s">
        <v>34</v>
      </c>
      <c r="C29" s="17">
        <v>311214</v>
      </c>
      <c r="D29" s="17">
        <v>287406.74</v>
      </c>
      <c r="E29" s="17">
        <v>116650</v>
      </c>
      <c r="F29" s="17">
        <v>222626.56</v>
      </c>
      <c r="G29" s="16">
        <f t="shared" si="0"/>
        <v>37.479999999999997</v>
      </c>
      <c r="H29" s="16">
        <f t="shared" si="1"/>
        <v>77.459999999999994</v>
      </c>
      <c r="I29" s="17">
        <v>134930</v>
      </c>
      <c r="J29" s="17">
        <v>281469.8</v>
      </c>
    </row>
    <row r="30" spans="1:10" s="14" customFormat="1" x14ac:dyDescent="0.25">
      <c r="A30" s="15">
        <v>21</v>
      </c>
      <c r="B30" s="15" t="s">
        <v>35</v>
      </c>
      <c r="C30" s="17">
        <v>213494</v>
      </c>
      <c r="D30" s="17">
        <v>176659.97</v>
      </c>
      <c r="E30" s="17">
        <v>109716</v>
      </c>
      <c r="F30" s="17">
        <v>157407.07</v>
      </c>
      <c r="G30" s="16">
        <f t="shared" si="0"/>
        <v>51.39</v>
      </c>
      <c r="H30" s="16">
        <f t="shared" si="1"/>
        <v>89.1</v>
      </c>
      <c r="I30" s="17">
        <v>98070</v>
      </c>
      <c r="J30" s="17">
        <v>162627.82999999999</v>
      </c>
    </row>
    <row r="31" spans="1:10" s="14" customFormat="1" x14ac:dyDescent="0.25">
      <c r="A31" s="15">
        <v>22</v>
      </c>
      <c r="B31" s="15" t="s">
        <v>36</v>
      </c>
      <c r="C31" s="17">
        <v>24071</v>
      </c>
      <c r="D31" s="17">
        <v>47570</v>
      </c>
      <c r="E31" s="17">
        <v>9927</v>
      </c>
      <c r="F31" s="17">
        <v>51734.33</v>
      </c>
      <c r="G31" s="16">
        <f t="shared" si="0"/>
        <v>41.24</v>
      </c>
      <c r="H31" s="16">
        <f t="shared" si="1"/>
        <v>108.75</v>
      </c>
      <c r="I31" s="17">
        <v>23603</v>
      </c>
      <c r="J31" s="17">
        <v>42365.11</v>
      </c>
    </row>
    <row r="32" spans="1:10" s="14" customFormat="1" x14ac:dyDescent="0.25">
      <c r="A32" s="15">
        <v>23</v>
      </c>
      <c r="B32" s="15" t="s">
        <v>37</v>
      </c>
      <c r="C32" s="17">
        <v>15176</v>
      </c>
      <c r="D32" s="17">
        <v>45751.12</v>
      </c>
      <c r="E32" s="17">
        <v>25529</v>
      </c>
      <c r="F32" s="17">
        <v>45348.26</v>
      </c>
      <c r="G32" s="16">
        <f t="shared" si="0"/>
        <v>168.22</v>
      </c>
      <c r="H32" s="16">
        <f t="shared" si="1"/>
        <v>99.12</v>
      </c>
      <c r="I32" s="17">
        <v>42666</v>
      </c>
      <c r="J32" s="17">
        <v>55703.01</v>
      </c>
    </row>
    <row r="33" spans="1:10" s="14" customFormat="1" x14ac:dyDescent="0.25">
      <c r="A33" s="15">
        <v>24</v>
      </c>
      <c r="B33" s="15" t="s">
        <v>38</v>
      </c>
      <c r="C33" s="17">
        <v>39493</v>
      </c>
      <c r="D33" s="17">
        <v>47879.28</v>
      </c>
      <c r="E33" s="17">
        <v>35120</v>
      </c>
      <c r="F33" s="17">
        <v>24678.26</v>
      </c>
      <c r="G33" s="16">
        <f t="shared" si="0"/>
        <v>88.93</v>
      </c>
      <c r="H33" s="16">
        <f t="shared" si="1"/>
        <v>51.54</v>
      </c>
      <c r="I33" s="17">
        <v>47330</v>
      </c>
      <c r="J33" s="17">
        <v>53649.58</v>
      </c>
    </row>
    <row r="34" spans="1:10" s="14" customFormat="1" x14ac:dyDescent="0.25">
      <c r="A34" s="15">
        <v>25</v>
      </c>
      <c r="B34" s="15" t="s">
        <v>39</v>
      </c>
      <c r="C34" s="17">
        <v>222052</v>
      </c>
      <c r="D34" s="17">
        <v>197829.59</v>
      </c>
      <c r="E34" s="17">
        <v>80579</v>
      </c>
      <c r="F34" s="17">
        <v>165834.32</v>
      </c>
      <c r="G34" s="16">
        <f t="shared" si="0"/>
        <v>36.29</v>
      </c>
      <c r="H34" s="16">
        <f t="shared" si="1"/>
        <v>83.83</v>
      </c>
      <c r="I34" s="17">
        <v>89199</v>
      </c>
      <c r="J34" s="17">
        <v>210709.32</v>
      </c>
    </row>
    <row r="35" spans="1:10" s="14" customFormat="1" x14ac:dyDescent="0.25">
      <c r="A35" s="15">
        <v>26</v>
      </c>
      <c r="B35" s="15" t="s">
        <v>40</v>
      </c>
      <c r="C35" s="17">
        <v>75000</v>
      </c>
      <c r="D35" s="17">
        <v>80493.5</v>
      </c>
      <c r="E35" s="17">
        <v>53066</v>
      </c>
      <c r="F35" s="17">
        <v>80838.570000000007</v>
      </c>
      <c r="G35" s="16">
        <f t="shared" si="0"/>
        <v>70.75</v>
      </c>
      <c r="H35" s="16">
        <f t="shared" si="1"/>
        <v>100.43</v>
      </c>
      <c r="I35" s="17">
        <v>41832</v>
      </c>
      <c r="J35" s="17">
        <v>88305.08</v>
      </c>
    </row>
    <row r="36" spans="1:10" s="14" customFormat="1" x14ac:dyDescent="0.25">
      <c r="A36" s="15">
        <v>27</v>
      </c>
      <c r="B36" s="15" t="s">
        <v>41</v>
      </c>
      <c r="C36" s="17">
        <v>175667</v>
      </c>
      <c r="D36" s="17">
        <v>351333</v>
      </c>
      <c r="E36" s="17">
        <v>241816</v>
      </c>
      <c r="F36" s="17">
        <v>322482.08</v>
      </c>
      <c r="G36" s="16">
        <f t="shared" si="0"/>
        <v>137.66</v>
      </c>
      <c r="H36" s="16">
        <f t="shared" si="1"/>
        <v>91.79</v>
      </c>
      <c r="I36" s="17">
        <v>237808</v>
      </c>
      <c r="J36" s="17">
        <v>379538.27</v>
      </c>
    </row>
    <row r="37" spans="1:10" s="14" customFormat="1" x14ac:dyDescent="0.25">
      <c r="A37" s="15">
        <v>28</v>
      </c>
      <c r="B37" s="15" t="s">
        <v>42</v>
      </c>
      <c r="C37" s="17">
        <v>254070</v>
      </c>
      <c r="D37" s="17">
        <v>253473.29</v>
      </c>
      <c r="E37" s="17">
        <v>89073</v>
      </c>
      <c r="F37" s="17">
        <v>195891.88</v>
      </c>
      <c r="G37" s="16">
        <f t="shared" si="0"/>
        <v>35.06</v>
      </c>
      <c r="H37" s="16">
        <f t="shared" si="1"/>
        <v>77.28</v>
      </c>
      <c r="I37" s="17">
        <v>104335</v>
      </c>
      <c r="J37" s="17">
        <v>248841.06</v>
      </c>
    </row>
    <row r="38" spans="1:10" s="14" customFormat="1" x14ac:dyDescent="0.25">
      <c r="A38" s="15">
        <v>29</v>
      </c>
      <c r="B38" s="15" t="s">
        <v>43</v>
      </c>
      <c r="C38" s="17">
        <v>70528</v>
      </c>
      <c r="D38" s="17">
        <v>300307</v>
      </c>
      <c r="E38" s="17">
        <v>36846</v>
      </c>
      <c r="F38" s="17">
        <v>119908.77</v>
      </c>
      <c r="G38" s="16">
        <f t="shared" si="0"/>
        <v>52.24</v>
      </c>
      <c r="H38" s="16">
        <f t="shared" si="1"/>
        <v>39.93</v>
      </c>
      <c r="I38" s="17">
        <v>61519</v>
      </c>
      <c r="J38" s="17">
        <v>183266.04</v>
      </c>
    </row>
    <row r="39" spans="1:10" s="14" customFormat="1" x14ac:dyDescent="0.25">
      <c r="A39" s="15">
        <v>30</v>
      </c>
      <c r="B39" s="15" t="s">
        <v>44</v>
      </c>
      <c r="C39" s="17">
        <v>97092</v>
      </c>
      <c r="D39" s="17">
        <v>243200</v>
      </c>
      <c r="E39" s="17">
        <v>110152</v>
      </c>
      <c r="F39" s="17">
        <v>209364.9</v>
      </c>
      <c r="G39" s="16">
        <f t="shared" si="0"/>
        <v>113.45</v>
      </c>
      <c r="H39" s="16">
        <f t="shared" si="1"/>
        <v>86.09</v>
      </c>
      <c r="I39" s="17">
        <v>129456</v>
      </c>
      <c r="J39" s="17">
        <v>291903.56</v>
      </c>
    </row>
    <row r="40" spans="1:10" s="14" customFormat="1" x14ac:dyDescent="0.25">
      <c r="A40" s="15">
        <v>31</v>
      </c>
      <c r="B40" s="15" t="s">
        <v>45</v>
      </c>
      <c r="C40" s="17">
        <v>39758</v>
      </c>
      <c r="D40" s="17">
        <v>85642.7</v>
      </c>
      <c r="E40" s="17">
        <v>6408</v>
      </c>
      <c r="F40" s="17">
        <v>18542.03</v>
      </c>
      <c r="G40" s="16">
        <f t="shared" si="0"/>
        <v>16.12</v>
      </c>
      <c r="H40" s="16">
        <f t="shared" si="1"/>
        <v>21.65</v>
      </c>
      <c r="I40" s="17">
        <v>14426</v>
      </c>
      <c r="J40" s="17">
        <v>29103.96</v>
      </c>
    </row>
    <row r="41" spans="1:10" s="14" customFormat="1" x14ac:dyDescent="0.25">
      <c r="A41" s="15">
        <v>32</v>
      </c>
      <c r="B41" s="15" t="s">
        <v>46</v>
      </c>
      <c r="C41" s="17">
        <v>59134</v>
      </c>
      <c r="D41" s="17">
        <v>120784.68</v>
      </c>
      <c r="E41" s="17">
        <v>48134</v>
      </c>
      <c r="F41" s="17">
        <v>81579.72</v>
      </c>
      <c r="G41" s="16">
        <f t="shared" si="0"/>
        <v>81.400000000000006</v>
      </c>
      <c r="H41" s="16">
        <f t="shared" si="1"/>
        <v>67.540000000000006</v>
      </c>
      <c r="I41" s="17">
        <v>71895</v>
      </c>
      <c r="J41" s="17">
        <v>156593.57</v>
      </c>
    </row>
    <row r="42" spans="1:10" s="14" customFormat="1" x14ac:dyDescent="0.25">
      <c r="A42" s="15">
        <v>33</v>
      </c>
      <c r="B42" s="15" t="s">
        <v>47</v>
      </c>
      <c r="C42" s="17">
        <v>16845</v>
      </c>
      <c r="D42" s="17">
        <v>22900</v>
      </c>
      <c r="E42" s="17">
        <v>13862</v>
      </c>
      <c r="F42" s="17">
        <v>16720.18</v>
      </c>
      <c r="G42" s="16">
        <f t="shared" si="0"/>
        <v>82.29</v>
      </c>
      <c r="H42" s="16">
        <f t="shared" si="1"/>
        <v>73.010000000000005</v>
      </c>
      <c r="I42" s="17">
        <v>24584</v>
      </c>
      <c r="J42" s="17">
        <v>32402.639999999999</v>
      </c>
    </row>
    <row r="43" spans="1:10" s="14" customFormat="1" ht="18.75" x14ac:dyDescent="0.4">
      <c r="A43" s="45" t="s">
        <v>48</v>
      </c>
      <c r="B43" s="46"/>
      <c r="C43" s="47">
        <f>SUM(C10:C42)</f>
        <v>3686021</v>
      </c>
      <c r="D43" s="47">
        <f>SUM(D10:D42)</f>
        <v>5689082.9699999997</v>
      </c>
      <c r="E43" s="47">
        <f>SUM(E10:E42)</f>
        <v>2482939</v>
      </c>
      <c r="F43" s="47">
        <f>SUM(F10:F42)</f>
        <v>4210569.1499999994</v>
      </c>
      <c r="G43" s="48">
        <f t="shared" si="0"/>
        <v>67.36</v>
      </c>
      <c r="H43" s="48">
        <f t="shared" si="1"/>
        <v>74.010000000000005</v>
      </c>
      <c r="I43" s="47">
        <f>SUM(I10:I42)</f>
        <v>2724662</v>
      </c>
      <c r="J43" s="47">
        <f>SUM(J10:J42)</f>
        <v>5506239.3499999987</v>
      </c>
    </row>
    <row r="44" spans="1:10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6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topLeftCell="A20" workbookViewId="0">
      <selection activeCell="A3" sqref="A3:J3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8" t="s">
        <v>90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55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91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7" t="s">
        <v>5</v>
      </c>
      <c r="L6" s="37"/>
    </row>
    <row r="7" spans="1:12" x14ac:dyDescent="0.25">
      <c r="A7" s="39" t="s">
        <v>73</v>
      </c>
      <c r="B7" s="41" t="s">
        <v>7</v>
      </c>
      <c r="C7" s="41" t="str">
        <f>ACP!C7</f>
        <v>Target 2020 - 21</v>
      </c>
      <c r="D7" s="42"/>
      <c r="E7" s="43" t="s">
        <v>9</v>
      </c>
      <c r="F7" s="42"/>
      <c r="G7" s="43" t="s">
        <v>10</v>
      </c>
      <c r="H7" s="44"/>
      <c r="I7" s="43" t="s">
        <v>74</v>
      </c>
      <c r="J7" s="44"/>
      <c r="K7" s="35" t="s">
        <v>12</v>
      </c>
      <c r="L7" s="35"/>
    </row>
    <row r="8" spans="1:12" ht="31.5" customHeight="1" x14ac:dyDescent="0.25">
      <c r="A8" s="40"/>
      <c r="B8" s="42"/>
      <c r="C8" s="42"/>
      <c r="D8" s="42"/>
      <c r="E8" s="42"/>
      <c r="F8" s="42"/>
      <c r="G8" s="44"/>
      <c r="H8" s="44"/>
      <c r="I8" s="42"/>
      <c r="J8" s="42"/>
      <c r="K8" s="36"/>
      <c r="L8" s="36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56706</v>
      </c>
      <c r="D10" s="15">
        <v>92126.41</v>
      </c>
      <c r="E10" s="15">
        <v>31229</v>
      </c>
      <c r="F10" s="15">
        <v>29877.98</v>
      </c>
      <c r="G10" s="15">
        <f t="shared" ref="G10:G43" si="0">ROUND((E10/C10)*100,2)</f>
        <v>55.07</v>
      </c>
      <c r="H10" s="16">
        <f t="shared" ref="H10:H43" si="1">ROUND((F10/D10)*100,2)</f>
        <v>32.43</v>
      </c>
      <c r="I10" s="15">
        <v>131147</v>
      </c>
      <c r="J10" s="15">
        <v>148495.62364000001</v>
      </c>
      <c r="K10" s="15">
        <f t="shared" ref="K10:K42" si="2">ROUND((E10/I10)*100,2)</f>
        <v>23.81</v>
      </c>
      <c r="L10" s="15">
        <f t="shared" ref="L10:L42" si="3">ROUND((F10/J10)*100,2)</f>
        <v>20.12</v>
      </c>
    </row>
    <row r="11" spans="1:12" s="14" customFormat="1" x14ac:dyDescent="0.25">
      <c r="A11" s="15">
        <v>2</v>
      </c>
      <c r="B11" s="15" t="s">
        <v>16</v>
      </c>
      <c r="C11" s="15">
        <v>9368</v>
      </c>
      <c r="D11" s="15">
        <v>43798</v>
      </c>
      <c r="E11" s="15">
        <v>2868</v>
      </c>
      <c r="F11" s="15">
        <v>3066.46</v>
      </c>
      <c r="G11" s="15">
        <f t="shared" si="0"/>
        <v>30.61</v>
      </c>
      <c r="H11" s="16">
        <f t="shared" si="1"/>
        <v>7</v>
      </c>
      <c r="I11" s="15">
        <v>3821</v>
      </c>
      <c r="J11" s="15">
        <v>3108.97</v>
      </c>
      <c r="K11" s="15">
        <f t="shared" si="2"/>
        <v>75.06</v>
      </c>
      <c r="L11" s="15">
        <f t="shared" si="3"/>
        <v>98.63</v>
      </c>
    </row>
    <row r="12" spans="1:12" s="14" customFormat="1" x14ac:dyDescent="0.25">
      <c r="A12" s="15">
        <v>3</v>
      </c>
      <c r="B12" s="15" t="s">
        <v>17</v>
      </c>
      <c r="C12" s="15">
        <v>8331</v>
      </c>
      <c r="D12" s="15">
        <v>39036.019999999997</v>
      </c>
      <c r="E12" s="15">
        <v>16066</v>
      </c>
      <c r="F12" s="15">
        <v>14012.46</v>
      </c>
      <c r="G12" s="15">
        <f t="shared" si="0"/>
        <v>192.85</v>
      </c>
      <c r="H12" s="15">
        <f t="shared" si="1"/>
        <v>35.9</v>
      </c>
      <c r="I12" s="15">
        <v>37550</v>
      </c>
      <c r="J12" s="15">
        <v>15525.62</v>
      </c>
      <c r="K12" s="15">
        <f t="shared" si="2"/>
        <v>42.79</v>
      </c>
      <c r="L12" s="15">
        <f t="shared" si="3"/>
        <v>90.25</v>
      </c>
    </row>
    <row r="13" spans="1:12" s="14" customFormat="1" x14ac:dyDescent="0.25">
      <c r="A13" s="15">
        <v>4</v>
      </c>
      <c r="B13" s="15" t="s">
        <v>18</v>
      </c>
      <c r="C13" s="15">
        <v>2067</v>
      </c>
      <c r="D13" s="15">
        <v>5300.08</v>
      </c>
      <c r="E13" s="15">
        <v>1927</v>
      </c>
      <c r="F13" s="15">
        <v>1538.44</v>
      </c>
      <c r="G13" s="15">
        <f t="shared" si="0"/>
        <v>93.23</v>
      </c>
      <c r="H13" s="15">
        <f t="shared" si="1"/>
        <v>29.03</v>
      </c>
      <c r="I13" s="15">
        <v>36757</v>
      </c>
      <c r="J13" s="15">
        <v>10421.378419999999</v>
      </c>
      <c r="K13" s="15">
        <f t="shared" si="2"/>
        <v>5.24</v>
      </c>
      <c r="L13" s="15">
        <f t="shared" si="3"/>
        <v>14.76</v>
      </c>
    </row>
    <row r="14" spans="1:12" s="14" customFormat="1" x14ac:dyDescent="0.25">
      <c r="A14" s="15">
        <v>5</v>
      </c>
      <c r="B14" s="15" t="s">
        <v>19</v>
      </c>
      <c r="C14" s="15">
        <v>16150</v>
      </c>
      <c r="D14" s="15">
        <v>44165</v>
      </c>
      <c r="E14" s="15">
        <v>5689</v>
      </c>
      <c r="F14" s="15">
        <v>3199.16</v>
      </c>
      <c r="G14" s="15">
        <f t="shared" si="0"/>
        <v>35.229999999999997</v>
      </c>
      <c r="H14" s="15">
        <f t="shared" si="1"/>
        <v>7.24</v>
      </c>
      <c r="I14" s="15">
        <v>14173</v>
      </c>
      <c r="J14" s="15">
        <v>6485.8285960000003</v>
      </c>
      <c r="K14" s="15">
        <f t="shared" si="2"/>
        <v>40.14</v>
      </c>
      <c r="L14" s="15">
        <f t="shared" si="3"/>
        <v>49.33</v>
      </c>
    </row>
    <row r="15" spans="1:12" s="14" customFormat="1" x14ac:dyDescent="0.25">
      <c r="A15" s="15">
        <v>6</v>
      </c>
      <c r="B15" s="15" t="s">
        <v>20</v>
      </c>
      <c r="C15" s="15">
        <v>23700</v>
      </c>
      <c r="D15" s="15">
        <v>7391</v>
      </c>
      <c r="E15" s="15">
        <v>10933</v>
      </c>
      <c r="F15" s="15">
        <v>6115.93</v>
      </c>
      <c r="G15" s="15">
        <f t="shared" si="0"/>
        <v>46.13</v>
      </c>
      <c r="H15" s="15">
        <f t="shared" si="1"/>
        <v>82.75</v>
      </c>
      <c r="I15" s="15">
        <v>29806</v>
      </c>
      <c r="J15" s="15">
        <v>9947.4326679000005</v>
      </c>
      <c r="K15" s="15">
        <f t="shared" si="2"/>
        <v>36.68</v>
      </c>
      <c r="L15" s="15">
        <f t="shared" si="3"/>
        <v>61.48</v>
      </c>
    </row>
    <row r="16" spans="1:12" s="14" customFormat="1" x14ac:dyDescent="0.25">
      <c r="A16" s="15">
        <v>7</v>
      </c>
      <c r="B16" s="15" t="s">
        <v>21</v>
      </c>
      <c r="C16" s="15">
        <v>1458</v>
      </c>
      <c r="D16" s="15">
        <v>14585</v>
      </c>
      <c r="E16" s="15">
        <v>8981</v>
      </c>
      <c r="F16" s="15">
        <v>16210.63</v>
      </c>
      <c r="G16" s="15">
        <f t="shared" si="0"/>
        <v>615.98</v>
      </c>
      <c r="H16" s="15">
        <f t="shared" si="1"/>
        <v>111.15</v>
      </c>
      <c r="I16" s="15">
        <v>31885</v>
      </c>
      <c r="J16" s="15">
        <v>25660.142333600001</v>
      </c>
      <c r="K16" s="15">
        <f t="shared" si="2"/>
        <v>28.17</v>
      </c>
      <c r="L16" s="15">
        <f t="shared" si="3"/>
        <v>63.17</v>
      </c>
    </row>
    <row r="17" spans="1:12" s="14" customFormat="1" x14ac:dyDescent="0.25">
      <c r="A17" s="15">
        <v>8</v>
      </c>
      <c r="B17" s="15" t="s">
        <v>22</v>
      </c>
      <c r="C17" s="15">
        <v>2863</v>
      </c>
      <c r="D17" s="15">
        <v>4580.83</v>
      </c>
      <c r="E17" s="15">
        <v>2662</v>
      </c>
      <c r="F17" s="15">
        <v>4150.7700000000004</v>
      </c>
      <c r="G17" s="15">
        <f t="shared" si="0"/>
        <v>92.98</v>
      </c>
      <c r="H17" s="15">
        <f t="shared" si="1"/>
        <v>90.61</v>
      </c>
      <c r="I17" s="15">
        <v>5336</v>
      </c>
      <c r="J17" s="15">
        <v>5121.16</v>
      </c>
      <c r="K17" s="15">
        <f t="shared" si="2"/>
        <v>49.89</v>
      </c>
      <c r="L17" s="15">
        <f t="shared" si="3"/>
        <v>81.05</v>
      </c>
    </row>
    <row r="18" spans="1:12" s="14" customFormat="1" x14ac:dyDescent="0.25">
      <c r="A18" s="15">
        <v>9</v>
      </c>
      <c r="B18" s="15" t="s">
        <v>23</v>
      </c>
      <c r="C18" s="15">
        <v>0</v>
      </c>
      <c r="D18" s="15">
        <v>0</v>
      </c>
      <c r="E18" s="15">
        <v>2344</v>
      </c>
      <c r="F18" s="15">
        <v>772.98</v>
      </c>
      <c r="G18" s="15" t="e">
        <f t="shared" si="0"/>
        <v>#DIV/0!</v>
      </c>
      <c r="H18" s="15" t="e">
        <f t="shared" si="1"/>
        <v>#DIV/0!</v>
      </c>
      <c r="I18" s="15">
        <v>7555</v>
      </c>
      <c r="J18" s="15">
        <v>2096.3000000000002</v>
      </c>
      <c r="K18" s="15">
        <f t="shared" si="2"/>
        <v>31.03</v>
      </c>
      <c r="L18" s="15">
        <f t="shared" si="3"/>
        <v>36.869999999999997</v>
      </c>
    </row>
    <row r="19" spans="1:12" s="14" customFormat="1" x14ac:dyDescent="0.25">
      <c r="A19" s="15">
        <v>10</v>
      </c>
      <c r="B19" s="15" t="s">
        <v>24</v>
      </c>
      <c r="C19" s="15">
        <v>9478</v>
      </c>
      <c r="D19" s="15">
        <v>12694</v>
      </c>
      <c r="E19" s="15">
        <v>1552</v>
      </c>
      <c r="F19" s="15">
        <v>1145.44</v>
      </c>
      <c r="G19" s="15">
        <f t="shared" si="0"/>
        <v>16.37</v>
      </c>
      <c r="H19" s="15">
        <f t="shared" si="1"/>
        <v>9.02</v>
      </c>
      <c r="I19" s="15">
        <v>107448</v>
      </c>
      <c r="J19" s="15">
        <v>21635.98</v>
      </c>
      <c r="K19" s="15">
        <f t="shared" si="2"/>
        <v>1.44</v>
      </c>
      <c r="L19" s="15">
        <f t="shared" si="3"/>
        <v>5.29</v>
      </c>
    </row>
    <row r="20" spans="1:12" s="14" customFormat="1" x14ac:dyDescent="0.25">
      <c r="A20" s="15">
        <v>11</v>
      </c>
      <c r="B20" s="15" t="s">
        <v>25</v>
      </c>
      <c r="C20" s="15">
        <v>1260</v>
      </c>
      <c r="D20" s="15">
        <v>1250</v>
      </c>
      <c r="E20" s="15">
        <v>59</v>
      </c>
      <c r="F20" s="15">
        <v>208.58</v>
      </c>
      <c r="G20" s="15">
        <f t="shared" si="0"/>
        <v>4.68</v>
      </c>
      <c r="H20" s="15">
        <f t="shared" si="1"/>
        <v>16.690000000000001</v>
      </c>
      <c r="I20" s="15">
        <v>344</v>
      </c>
      <c r="J20" s="15">
        <v>343.43</v>
      </c>
      <c r="K20" s="15">
        <f t="shared" si="2"/>
        <v>17.149999999999999</v>
      </c>
      <c r="L20" s="15">
        <f t="shared" si="3"/>
        <v>60.73</v>
      </c>
    </row>
    <row r="21" spans="1:12" s="14" customFormat="1" x14ac:dyDescent="0.25">
      <c r="A21" s="15">
        <v>12</v>
      </c>
      <c r="B21" s="15" t="s">
        <v>26</v>
      </c>
      <c r="C21" s="15">
        <v>851</v>
      </c>
      <c r="D21" s="15">
        <v>641.70000000000005</v>
      </c>
      <c r="E21" s="15">
        <v>1782</v>
      </c>
      <c r="F21" s="15">
        <v>1115.83</v>
      </c>
      <c r="G21" s="15">
        <f t="shared" si="0"/>
        <v>209.4</v>
      </c>
      <c r="H21" s="15">
        <f t="shared" si="1"/>
        <v>173.89</v>
      </c>
      <c r="I21" s="15">
        <v>16</v>
      </c>
      <c r="J21" s="15">
        <v>800.59</v>
      </c>
      <c r="K21" s="15">
        <f t="shared" si="2"/>
        <v>11137.5</v>
      </c>
      <c r="L21" s="15">
        <f t="shared" si="3"/>
        <v>139.38</v>
      </c>
    </row>
    <row r="22" spans="1:12" s="14" customFormat="1" x14ac:dyDescent="0.25">
      <c r="A22" s="15">
        <v>13</v>
      </c>
      <c r="B22" s="15" t="s">
        <v>27</v>
      </c>
      <c r="C22" s="15">
        <v>1393</v>
      </c>
      <c r="D22" s="15">
        <v>7945.68</v>
      </c>
      <c r="E22" s="15">
        <v>5675</v>
      </c>
      <c r="F22" s="15">
        <v>3716.29</v>
      </c>
      <c r="G22" s="15">
        <f t="shared" si="0"/>
        <v>407.39</v>
      </c>
      <c r="H22" s="15">
        <f t="shared" si="1"/>
        <v>46.77</v>
      </c>
      <c r="I22" s="15">
        <v>11394</v>
      </c>
      <c r="J22" s="15">
        <v>9452.1759830999999</v>
      </c>
      <c r="K22" s="15">
        <f t="shared" si="2"/>
        <v>49.81</v>
      </c>
      <c r="L22" s="15">
        <f t="shared" si="3"/>
        <v>39.32</v>
      </c>
    </row>
    <row r="23" spans="1:12" s="14" customFormat="1" x14ac:dyDescent="0.25">
      <c r="A23" s="15">
        <v>14</v>
      </c>
      <c r="B23" s="15" t="s">
        <v>28</v>
      </c>
      <c r="C23" s="15">
        <v>2561</v>
      </c>
      <c r="D23" s="15">
        <v>6833.76</v>
      </c>
      <c r="E23" s="15">
        <v>4119</v>
      </c>
      <c r="F23" s="15">
        <v>2353.9899999999998</v>
      </c>
      <c r="G23" s="15">
        <f t="shared" si="0"/>
        <v>160.84</v>
      </c>
      <c r="H23" s="15">
        <f t="shared" si="1"/>
        <v>34.450000000000003</v>
      </c>
      <c r="I23" s="15">
        <v>6212</v>
      </c>
      <c r="J23" s="15">
        <v>5358.19</v>
      </c>
      <c r="K23" s="15">
        <f t="shared" si="2"/>
        <v>66.31</v>
      </c>
      <c r="L23" s="15">
        <f t="shared" si="3"/>
        <v>43.93</v>
      </c>
    </row>
    <row r="24" spans="1:12" s="14" customFormat="1" x14ac:dyDescent="0.25">
      <c r="A24" s="15">
        <v>15</v>
      </c>
      <c r="B24" s="15" t="s">
        <v>29</v>
      </c>
      <c r="C24" s="15">
        <v>1908</v>
      </c>
      <c r="D24" s="15">
        <v>8036.88</v>
      </c>
      <c r="E24" s="15">
        <v>1354</v>
      </c>
      <c r="F24" s="15">
        <v>3135.97</v>
      </c>
      <c r="G24" s="15">
        <f t="shared" si="0"/>
        <v>70.959999999999994</v>
      </c>
      <c r="H24" s="15">
        <f t="shared" si="1"/>
        <v>39.020000000000003</v>
      </c>
      <c r="I24" s="15">
        <v>10647</v>
      </c>
      <c r="J24" s="15">
        <v>5099.5738826999996</v>
      </c>
      <c r="K24" s="15">
        <f t="shared" si="2"/>
        <v>12.72</v>
      </c>
      <c r="L24" s="15">
        <f t="shared" si="3"/>
        <v>61.49</v>
      </c>
    </row>
    <row r="25" spans="1:12" s="14" customFormat="1" x14ac:dyDescent="0.25">
      <c r="A25" s="15">
        <v>16</v>
      </c>
      <c r="B25" s="15" t="s">
        <v>30</v>
      </c>
      <c r="C25" s="15">
        <v>2167</v>
      </c>
      <c r="D25" s="15">
        <v>10417.299999999999</v>
      </c>
      <c r="E25" s="15">
        <v>1974</v>
      </c>
      <c r="F25" s="15">
        <v>2225.33</v>
      </c>
      <c r="G25" s="15">
        <f t="shared" si="0"/>
        <v>91.09</v>
      </c>
      <c r="H25" s="15">
        <f t="shared" si="1"/>
        <v>21.36</v>
      </c>
      <c r="I25" s="15">
        <v>6064</v>
      </c>
      <c r="J25" s="15">
        <v>2383.0933573000002</v>
      </c>
      <c r="K25" s="15">
        <f t="shared" si="2"/>
        <v>32.549999999999997</v>
      </c>
      <c r="L25" s="15">
        <f t="shared" si="3"/>
        <v>93.38</v>
      </c>
    </row>
    <row r="26" spans="1:12" s="14" customFormat="1" x14ac:dyDescent="0.25">
      <c r="A26" s="15">
        <v>17</v>
      </c>
      <c r="B26" s="15" t="s">
        <v>31</v>
      </c>
      <c r="C26" s="15">
        <v>13601</v>
      </c>
      <c r="D26" s="15">
        <v>35564.17</v>
      </c>
      <c r="E26" s="15">
        <v>8688</v>
      </c>
      <c r="F26" s="15">
        <v>11297.5</v>
      </c>
      <c r="G26" s="15">
        <f t="shared" si="0"/>
        <v>63.88</v>
      </c>
      <c r="H26" s="15">
        <f t="shared" si="1"/>
        <v>31.77</v>
      </c>
      <c r="I26" s="15">
        <v>37915</v>
      </c>
      <c r="J26" s="15">
        <v>48431.413497000001</v>
      </c>
      <c r="K26" s="15">
        <f t="shared" si="2"/>
        <v>22.91</v>
      </c>
      <c r="L26" s="15">
        <f t="shared" si="3"/>
        <v>23.33</v>
      </c>
    </row>
    <row r="27" spans="1:12" s="14" customFormat="1" x14ac:dyDescent="0.25">
      <c r="A27" s="15">
        <v>18</v>
      </c>
      <c r="B27" s="15" t="s">
        <v>32</v>
      </c>
      <c r="C27" s="15">
        <v>17858</v>
      </c>
      <c r="D27" s="15">
        <v>42023</v>
      </c>
      <c r="E27" s="15">
        <v>848</v>
      </c>
      <c r="F27" s="15">
        <v>6171.84</v>
      </c>
      <c r="G27" s="15">
        <f t="shared" si="0"/>
        <v>4.75</v>
      </c>
      <c r="H27" s="15">
        <f t="shared" si="1"/>
        <v>14.69</v>
      </c>
      <c r="I27" s="15">
        <v>4189</v>
      </c>
      <c r="J27" s="15">
        <v>2771.8083754999998</v>
      </c>
      <c r="K27" s="15">
        <f t="shared" si="2"/>
        <v>20.239999999999998</v>
      </c>
      <c r="L27" s="15">
        <f t="shared" si="3"/>
        <v>222.66</v>
      </c>
    </row>
    <row r="28" spans="1:12" s="14" customFormat="1" x14ac:dyDescent="0.25">
      <c r="A28" s="15">
        <v>19</v>
      </c>
      <c r="B28" s="15" t="s">
        <v>33</v>
      </c>
      <c r="C28" s="15">
        <v>725</v>
      </c>
      <c r="D28" s="15">
        <v>900</v>
      </c>
      <c r="E28" s="15">
        <v>1374</v>
      </c>
      <c r="F28" s="15">
        <v>883.23</v>
      </c>
      <c r="G28" s="15">
        <f t="shared" si="0"/>
        <v>189.52</v>
      </c>
      <c r="H28" s="15">
        <f t="shared" si="1"/>
        <v>98.14</v>
      </c>
      <c r="I28" s="15">
        <v>30649</v>
      </c>
      <c r="J28" s="15">
        <v>7610.53</v>
      </c>
      <c r="K28" s="15">
        <f t="shared" si="2"/>
        <v>4.4800000000000004</v>
      </c>
      <c r="L28" s="15">
        <f t="shared" si="3"/>
        <v>11.61</v>
      </c>
    </row>
    <row r="29" spans="1:12" s="14" customFormat="1" x14ac:dyDescent="0.25">
      <c r="A29" s="15">
        <v>20</v>
      </c>
      <c r="B29" s="15" t="s">
        <v>34</v>
      </c>
      <c r="C29" s="15">
        <v>1599</v>
      </c>
      <c r="D29" s="15">
        <v>7747.97</v>
      </c>
      <c r="E29" s="15">
        <v>8444</v>
      </c>
      <c r="F29" s="15">
        <v>4339.29</v>
      </c>
      <c r="G29" s="15">
        <f t="shared" si="0"/>
        <v>528.08000000000004</v>
      </c>
      <c r="H29" s="15">
        <f t="shared" si="1"/>
        <v>56.01</v>
      </c>
      <c r="I29" s="15">
        <v>23788</v>
      </c>
      <c r="J29" s="15">
        <v>6846.5853821999999</v>
      </c>
      <c r="K29" s="15">
        <f t="shared" si="2"/>
        <v>35.5</v>
      </c>
      <c r="L29" s="15">
        <f t="shared" si="3"/>
        <v>63.38</v>
      </c>
    </row>
    <row r="30" spans="1:12" s="14" customFormat="1" x14ac:dyDescent="0.25">
      <c r="A30" s="15">
        <v>21</v>
      </c>
      <c r="B30" s="15" t="s">
        <v>35</v>
      </c>
      <c r="C30" s="15">
        <v>2015</v>
      </c>
      <c r="D30" s="15">
        <v>1987.68</v>
      </c>
      <c r="E30" s="15">
        <v>1760</v>
      </c>
      <c r="F30" s="15">
        <v>2531.09</v>
      </c>
      <c r="G30" s="15">
        <f t="shared" si="0"/>
        <v>87.34</v>
      </c>
      <c r="H30" s="15">
        <f t="shared" si="1"/>
        <v>127.34</v>
      </c>
      <c r="I30" s="15">
        <v>5022</v>
      </c>
      <c r="J30" s="15">
        <v>7748.6</v>
      </c>
      <c r="K30" s="15">
        <f t="shared" si="2"/>
        <v>35.049999999999997</v>
      </c>
      <c r="L30" s="15">
        <f t="shared" si="3"/>
        <v>32.67</v>
      </c>
    </row>
    <row r="31" spans="1:12" s="14" customFormat="1" x14ac:dyDescent="0.25">
      <c r="A31" s="15">
        <v>22</v>
      </c>
      <c r="B31" s="15" t="s">
        <v>36</v>
      </c>
      <c r="C31" s="15">
        <v>2021</v>
      </c>
      <c r="D31" s="15">
        <v>2326</v>
      </c>
      <c r="E31" s="15">
        <v>3006</v>
      </c>
      <c r="F31" s="15">
        <v>504.57</v>
      </c>
      <c r="G31" s="15">
        <f t="shared" si="0"/>
        <v>148.74</v>
      </c>
      <c r="H31" s="15">
        <f t="shared" si="1"/>
        <v>21.69</v>
      </c>
      <c r="I31" s="15">
        <v>12265</v>
      </c>
      <c r="J31" s="15">
        <v>2930.38</v>
      </c>
      <c r="K31" s="15">
        <f t="shared" si="2"/>
        <v>24.51</v>
      </c>
      <c r="L31" s="15">
        <f t="shared" si="3"/>
        <v>17.22</v>
      </c>
    </row>
    <row r="32" spans="1:12" s="14" customFormat="1" x14ac:dyDescent="0.25">
      <c r="A32" s="15">
        <v>23</v>
      </c>
      <c r="B32" s="15" t="s">
        <v>37</v>
      </c>
      <c r="C32" s="15">
        <v>11629</v>
      </c>
      <c r="D32" s="15">
        <v>23441.5</v>
      </c>
      <c r="E32" s="15">
        <v>10842</v>
      </c>
      <c r="F32" s="15">
        <v>40927.42</v>
      </c>
      <c r="G32" s="15">
        <f t="shared" si="0"/>
        <v>93.23</v>
      </c>
      <c r="H32" s="15">
        <f t="shared" si="1"/>
        <v>174.59</v>
      </c>
      <c r="I32" s="15">
        <v>20283</v>
      </c>
      <c r="J32" s="15">
        <v>20271.02</v>
      </c>
      <c r="K32" s="15">
        <f t="shared" si="2"/>
        <v>53.45</v>
      </c>
      <c r="L32" s="15">
        <f t="shared" si="3"/>
        <v>201.9</v>
      </c>
    </row>
    <row r="33" spans="1:12" s="14" customFormat="1" x14ac:dyDescent="0.25">
      <c r="A33" s="15">
        <v>24</v>
      </c>
      <c r="B33" s="15" t="s">
        <v>38</v>
      </c>
      <c r="C33" s="15">
        <v>6445</v>
      </c>
      <c r="D33" s="15">
        <v>4259.9399999999996</v>
      </c>
      <c r="E33" s="15">
        <v>5826</v>
      </c>
      <c r="F33" s="15">
        <v>2841.88</v>
      </c>
      <c r="G33" s="15">
        <f t="shared" si="0"/>
        <v>90.4</v>
      </c>
      <c r="H33" s="15">
        <f t="shared" si="1"/>
        <v>66.709999999999994</v>
      </c>
      <c r="I33" s="15">
        <v>54718</v>
      </c>
      <c r="J33" s="15">
        <v>12996.029447999999</v>
      </c>
      <c r="K33" s="15">
        <f t="shared" si="2"/>
        <v>10.65</v>
      </c>
      <c r="L33" s="15">
        <f t="shared" si="3"/>
        <v>21.87</v>
      </c>
    </row>
    <row r="34" spans="1:12" s="14" customFormat="1" x14ac:dyDescent="0.25">
      <c r="A34" s="15">
        <v>25</v>
      </c>
      <c r="B34" s="15" t="s">
        <v>39</v>
      </c>
      <c r="C34" s="15">
        <v>1787</v>
      </c>
      <c r="D34" s="15">
        <v>5984.17</v>
      </c>
      <c r="E34" s="15">
        <v>2099</v>
      </c>
      <c r="F34" s="15">
        <v>1059.5899999999999</v>
      </c>
      <c r="G34" s="15">
        <f t="shared" si="0"/>
        <v>117.46</v>
      </c>
      <c r="H34" s="15">
        <f t="shared" si="1"/>
        <v>17.71</v>
      </c>
      <c r="I34" s="15">
        <v>4760</v>
      </c>
      <c r="J34" s="15">
        <v>1736.0570266</v>
      </c>
      <c r="K34" s="15">
        <f t="shared" si="2"/>
        <v>44.1</v>
      </c>
      <c r="L34" s="15">
        <f t="shared" si="3"/>
        <v>61.03</v>
      </c>
    </row>
    <row r="35" spans="1:12" s="14" customFormat="1" x14ac:dyDescent="0.25">
      <c r="A35" s="15">
        <v>26</v>
      </c>
      <c r="B35" s="15" t="s">
        <v>40</v>
      </c>
      <c r="C35" s="15">
        <v>707</v>
      </c>
      <c r="D35" s="15">
        <v>985.05</v>
      </c>
      <c r="E35" s="15">
        <v>360</v>
      </c>
      <c r="F35" s="15">
        <v>1409.31</v>
      </c>
      <c r="G35" s="15">
        <f t="shared" si="0"/>
        <v>50.92</v>
      </c>
      <c r="H35" s="15">
        <f t="shared" si="1"/>
        <v>143.07</v>
      </c>
      <c r="I35" s="15">
        <v>759</v>
      </c>
      <c r="J35" s="15">
        <v>3172.79</v>
      </c>
      <c r="K35" s="15">
        <f t="shared" si="2"/>
        <v>47.43</v>
      </c>
      <c r="L35" s="15">
        <f t="shared" si="3"/>
        <v>44.42</v>
      </c>
    </row>
    <row r="36" spans="1:12" s="14" customFormat="1" x14ac:dyDescent="0.25">
      <c r="A36" s="15">
        <v>27</v>
      </c>
      <c r="B36" s="15" t="s">
        <v>41</v>
      </c>
      <c r="C36" s="15">
        <v>1845</v>
      </c>
      <c r="D36" s="15">
        <v>3679.97</v>
      </c>
      <c r="E36" s="15">
        <v>8556</v>
      </c>
      <c r="F36" s="15">
        <v>11363.09</v>
      </c>
      <c r="G36" s="15">
        <f t="shared" si="0"/>
        <v>463.74</v>
      </c>
      <c r="H36" s="15">
        <f t="shared" si="1"/>
        <v>308.77999999999997</v>
      </c>
      <c r="I36" s="15">
        <v>28333</v>
      </c>
      <c r="J36" s="15">
        <v>17835.449827</v>
      </c>
      <c r="K36" s="15">
        <f t="shared" si="2"/>
        <v>30.2</v>
      </c>
      <c r="L36" s="15">
        <f t="shared" si="3"/>
        <v>63.71</v>
      </c>
    </row>
    <row r="37" spans="1:12" s="14" customFormat="1" x14ac:dyDescent="0.25">
      <c r="A37" s="15">
        <v>28</v>
      </c>
      <c r="B37" s="15" t="s">
        <v>42</v>
      </c>
      <c r="C37" s="15">
        <v>3648</v>
      </c>
      <c r="D37" s="15">
        <v>11893.41</v>
      </c>
      <c r="E37" s="15">
        <v>4163</v>
      </c>
      <c r="F37" s="15">
        <v>4039.89</v>
      </c>
      <c r="G37" s="15">
        <f t="shared" si="0"/>
        <v>114.12</v>
      </c>
      <c r="H37" s="15">
        <f t="shared" si="1"/>
        <v>33.97</v>
      </c>
      <c r="I37" s="15">
        <v>22919</v>
      </c>
      <c r="J37" s="15">
        <v>9991.6057416000003</v>
      </c>
      <c r="K37" s="15">
        <f t="shared" si="2"/>
        <v>18.16</v>
      </c>
      <c r="L37" s="15">
        <f t="shared" si="3"/>
        <v>40.43</v>
      </c>
    </row>
    <row r="38" spans="1:12" s="14" customFormat="1" x14ac:dyDescent="0.25">
      <c r="A38" s="15">
        <v>29</v>
      </c>
      <c r="B38" s="15" t="s">
        <v>43</v>
      </c>
      <c r="C38" s="15">
        <v>10202</v>
      </c>
      <c r="D38" s="15">
        <v>11239</v>
      </c>
      <c r="E38" s="15">
        <v>33340</v>
      </c>
      <c r="F38" s="15">
        <v>11700.17</v>
      </c>
      <c r="G38" s="15">
        <f t="shared" si="0"/>
        <v>326.8</v>
      </c>
      <c r="H38" s="15">
        <f t="shared" si="1"/>
        <v>104.1</v>
      </c>
      <c r="I38" s="15">
        <v>90166</v>
      </c>
      <c r="J38" s="15">
        <v>59080.532469999998</v>
      </c>
      <c r="K38" s="15">
        <f t="shared" si="2"/>
        <v>36.979999999999997</v>
      </c>
      <c r="L38" s="15">
        <f t="shared" si="3"/>
        <v>19.8</v>
      </c>
    </row>
    <row r="39" spans="1:12" s="14" customFormat="1" x14ac:dyDescent="0.25">
      <c r="A39" s="15">
        <v>30</v>
      </c>
      <c r="B39" s="15" t="s">
        <v>44</v>
      </c>
      <c r="C39" s="15">
        <v>832</v>
      </c>
      <c r="D39" s="15">
        <v>525</v>
      </c>
      <c r="E39" s="15">
        <v>5152</v>
      </c>
      <c r="F39" s="15">
        <v>2455.63</v>
      </c>
      <c r="G39" s="15">
        <f t="shared" si="0"/>
        <v>619.23</v>
      </c>
      <c r="H39" s="15">
        <f t="shared" si="1"/>
        <v>467.74</v>
      </c>
      <c r="I39" s="15">
        <v>9267</v>
      </c>
      <c r="J39" s="15">
        <v>3577.7540171999999</v>
      </c>
      <c r="K39" s="15">
        <f t="shared" si="2"/>
        <v>55.6</v>
      </c>
      <c r="L39" s="15">
        <f t="shared" si="3"/>
        <v>68.64</v>
      </c>
    </row>
    <row r="40" spans="1:12" s="14" customFormat="1" x14ac:dyDescent="0.25">
      <c r="A40" s="15">
        <v>31</v>
      </c>
      <c r="B40" s="15" t="s">
        <v>45</v>
      </c>
      <c r="C40" s="15">
        <v>4460</v>
      </c>
      <c r="D40" s="15">
        <v>4410.8</v>
      </c>
      <c r="E40" s="15">
        <v>4202</v>
      </c>
      <c r="F40" s="15">
        <v>2062.85</v>
      </c>
      <c r="G40" s="15">
        <f t="shared" si="0"/>
        <v>94.22</v>
      </c>
      <c r="H40" s="15">
        <f t="shared" si="1"/>
        <v>46.77</v>
      </c>
      <c r="I40" s="15">
        <v>7089</v>
      </c>
      <c r="J40" s="15">
        <v>3066.56</v>
      </c>
      <c r="K40" s="15">
        <f t="shared" si="2"/>
        <v>59.27</v>
      </c>
      <c r="L40" s="15">
        <f t="shared" si="3"/>
        <v>67.27</v>
      </c>
    </row>
    <row r="41" spans="1:12" s="14" customFormat="1" x14ac:dyDescent="0.25">
      <c r="A41" s="15">
        <v>32</v>
      </c>
      <c r="B41" s="15" t="s">
        <v>46</v>
      </c>
      <c r="C41" s="15">
        <v>17048</v>
      </c>
      <c r="D41" s="15">
        <v>33664.050000000003</v>
      </c>
      <c r="E41" s="15">
        <v>20739</v>
      </c>
      <c r="F41" s="15">
        <v>11913.79</v>
      </c>
      <c r="G41" s="15">
        <f t="shared" si="0"/>
        <v>121.65</v>
      </c>
      <c r="H41" s="15">
        <f t="shared" si="1"/>
        <v>35.39</v>
      </c>
      <c r="I41" s="15">
        <v>87529</v>
      </c>
      <c r="J41" s="15">
        <v>31682.322472</v>
      </c>
      <c r="K41" s="15">
        <f t="shared" si="2"/>
        <v>23.69</v>
      </c>
      <c r="L41" s="15">
        <f t="shared" si="3"/>
        <v>37.6</v>
      </c>
    </row>
    <row r="42" spans="1:12" s="14" customFormat="1" x14ac:dyDescent="0.25">
      <c r="A42" s="15">
        <v>33</v>
      </c>
      <c r="B42" s="15" t="s">
        <v>47</v>
      </c>
      <c r="C42" s="15">
        <v>2958</v>
      </c>
      <c r="D42" s="15">
        <v>3500</v>
      </c>
      <c r="E42" s="15">
        <v>12221</v>
      </c>
      <c r="F42" s="15">
        <v>19362.490000000002</v>
      </c>
      <c r="G42" s="15">
        <f t="shared" si="0"/>
        <v>413.15</v>
      </c>
      <c r="H42" s="15">
        <f t="shared" si="1"/>
        <v>553.21</v>
      </c>
      <c r="I42" s="15">
        <v>25837</v>
      </c>
      <c r="J42" s="15">
        <v>28082.045464999999</v>
      </c>
      <c r="K42" s="15">
        <f t="shared" si="2"/>
        <v>47.3</v>
      </c>
      <c r="L42" s="15">
        <f t="shared" si="3"/>
        <v>68.95</v>
      </c>
    </row>
    <row r="43" spans="1:12" s="14" customFormat="1" x14ac:dyDescent="0.25">
      <c r="A43" s="18" t="s">
        <v>48</v>
      </c>
      <c r="B43" s="19"/>
      <c r="C43" s="15">
        <f>SUM(C10:C42)</f>
        <v>239641</v>
      </c>
      <c r="D43" s="15">
        <f>SUM(D10:D42)</f>
        <v>492933.36999999982</v>
      </c>
      <c r="E43" s="15">
        <f>SUM(E10:E42)</f>
        <v>230834</v>
      </c>
      <c r="F43" s="15">
        <f>SUM(F10:F42)</f>
        <v>227709.87000000002</v>
      </c>
      <c r="G43" s="15">
        <f t="shared" si="0"/>
        <v>96.32</v>
      </c>
      <c r="H43" s="15">
        <f t="shared" si="1"/>
        <v>46.19</v>
      </c>
      <c r="I43" s="15">
        <f>SUM(I10:I42)</f>
        <v>905643</v>
      </c>
      <c r="J43" s="15">
        <f>SUM(J10:J42)</f>
        <v>539766.97260269988</v>
      </c>
      <c r="K43" s="15">
        <f>SUM(K10:K42)</f>
        <v>12219.809999999998</v>
      </c>
      <c r="L43" s="15">
        <f>ROUND((E43/I43)*100,2)</f>
        <v>25.49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B7" sqref="B7:B8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8" t="s">
        <v>92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55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93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7" t="s">
        <v>5</v>
      </c>
      <c r="L6" s="37"/>
    </row>
    <row r="7" spans="1:12" ht="15.75" customHeight="1" x14ac:dyDescent="0.25">
      <c r="A7" s="39" t="s">
        <v>73</v>
      </c>
      <c r="B7" s="41" t="s">
        <v>7</v>
      </c>
      <c r="C7" s="20" t="str">
        <f>ACP!C7</f>
        <v>Target 2020 - 21</v>
      </c>
      <c r="D7" s="21"/>
      <c r="E7" s="43" t="s">
        <v>9</v>
      </c>
      <c r="F7" s="42"/>
      <c r="G7" s="43" t="s">
        <v>10</v>
      </c>
      <c r="H7" s="44"/>
      <c r="I7" s="43" t="s">
        <v>74</v>
      </c>
      <c r="J7" s="44"/>
      <c r="K7" s="35" t="s">
        <v>12</v>
      </c>
      <c r="L7" s="35"/>
    </row>
    <row r="8" spans="1:12" ht="31.5" customHeight="1" x14ac:dyDescent="0.25">
      <c r="A8" s="40"/>
      <c r="B8" s="42"/>
      <c r="C8" s="21"/>
      <c r="D8" s="21"/>
      <c r="E8" s="42"/>
      <c r="F8" s="42"/>
      <c r="G8" s="44"/>
      <c r="H8" s="44"/>
      <c r="I8" s="42"/>
      <c r="J8" s="42"/>
      <c r="K8" s="36"/>
      <c r="L8" s="36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52370</v>
      </c>
      <c r="D10" s="15">
        <v>105611</v>
      </c>
      <c r="E10" s="15">
        <v>202378</v>
      </c>
      <c r="F10" s="15">
        <v>377815.22</v>
      </c>
      <c r="G10" s="15">
        <f t="shared" ref="G10:G43" si="0">ROUND((E10/C10)*100,2)</f>
        <v>386.44</v>
      </c>
      <c r="H10" s="16">
        <f t="shared" ref="H10:H43" si="1">ROUND((F10/D10)*100,2)</f>
        <v>357.74</v>
      </c>
      <c r="I10" s="15">
        <v>303728</v>
      </c>
      <c r="J10" s="15">
        <v>413011.11</v>
      </c>
      <c r="K10" s="15">
        <f t="shared" ref="K10:K42" si="2">ROUND((E10/I10)*100,2)</f>
        <v>66.63</v>
      </c>
      <c r="L10" s="15">
        <f t="shared" ref="L10:L42" si="3">ROUND((F10/J10)*100,2)</f>
        <v>91.48</v>
      </c>
    </row>
    <row r="11" spans="1:12" s="14" customFormat="1" x14ac:dyDescent="0.25">
      <c r="A11" s="15">
        <v>2</v>
      </c>
      <c r="B11" s="15" t="s">
        <v>16</v>
      </c>
      <c r="C11" s="15">
        <v>155895</v>
      </c>
      <c r="D11" s="15">
        <v>464830</v>
      </c>
      <c r="E11" s="15">
        <v>86755</v>
      </c>
      <c r="F11" s="15">
        <v>97835.07</v>
      </c>
      <c r="G11" s="15">
        <f t="shared" si="0"/>
        <v>55.65</v>
      </c>
      <c r="H11" s="16">
        <f t="shared" si="1"/>
        <v>21.05</v>
      </c>
      <c r="I11" s="15">
        <v>236537</v>
      </c>
      <c r="J11" s="15">
        <v>191579.78</v>
      </c>
      <c r="K11" s="15">
        <f t="shared" si="2"/>
        <v>36.68</v>
      </c>
      <c r="L11" s="15">
        <f t="shared" si="3"/>
        <v>51.07</v>
      </c>
    </row>
    <row r="12" spans="1:12" s="14" customFormat="1" x14ac:dyDescent="0.25">
      <c r="A12" s="15">
        <v>3</v>
      </c>
      <c r="B12" s="15" t="s">
        <v>17</v>
      </c>
      <c r="C12" s="15">
        <v>785</v>
      </c>
      <c r="D12" s="15">
        <v>3903.63</v>
      </c>
      <c r="E12" s="15">
        <v>56426</v>
      </c>
      <c r="F12" s="15">
        <v>51190.61</v>
      </c>
      <c r="G12" s="15">
        <f t="shared" si="0"/>
        <v>7188.03</v>
      </c>
      <c r="H12" s="15">
        <f t="shared" si="1"/>
        <v>1311.36</v>
      </c>
      <c r="I12" s="15">
        <v>168089</v>
      </c>
      <c r="J12" s="15">
        <v>174912.2</v>
      </c>
      <c r="K12" s="15">
        <f t="shared" si="2"/>
        <v>33.57</v>
      </c>
      <c r="L12" s="15">
        <f t="shared" si="3"/>
        <v>29.27</v>
      </c>
    </row>
    <row r="13" spans="1:12" s="14" customFormat="1" x14ac:dyDescent="0.25">
      <c r="A13" s="15">
        <v>4</v>
      </c>
      <c r="B13" s="15" t="s">
        <v>18</v>
      </c>
      <c r="C13" s="15">
        <v>0</v>
      </c>
      <c r="D13" s="15">
        <v>0</v>
      </c>
      <c r="E13" s="15">
        <v>21197</v>
      </c>
      <c r="F13" s="15">
        <v>61328.81</v>
      </c>
      <c r="G13" s="15" t="e">
        <f t="shared" si="0"/>
        <v>#DIV/0!</v>
      </c>
      <c r="H13" s="15" t="e">
        <f t="shared" si="1"/>
        <v>#DIV/0!</v>
      </c>
      <c r="I13" s="15">
        <v>66599</v>
      </c>
      <c r="J13" s="15">
        <v>120677.16</v>
      </c>
      <c r="K13" s="15">
        <f t="shared" si="2"/>
        <v>31.83</v>
      </c>
      <c r="L13" s="15">
        <f t="shared" si="3"/>
        <v>50.82</v>
      </c>
    </row>
    <row r="14" spans="1:12" s="14" customFormat="1" x14ac:dyDescent="0.25">
      <c r="A14" s="15">
        <v>5</v>
      </c>
      <c r="B14" s="15" t="s">
        <v>19</v>
      </c>
      <c r="C14" s="15">
        <v>106430</v>
      </c>
      <c r="D14" s="15">
        <v>294196.8</v>
      </c>
      <c r="E14" s="15">
        <v>90710</v>
      </c>
      <c r="F14" s="15">
        <v>128917.77</v>
      </c>
      <c r="G14" s="15">
        <f t="shared" si="0"/>
        <v>85.23</v>
      </c>
      <c r="H14" s="15">
        <f t="shared" si="1"/>
        <v>43.82</v>
      </c>
      <c r="I14" s="15">
        <v>153476</v>
      </c>
      <c r="J14" s="15">
        <v>305144.37</v>
      </c>
      <c r="K14" s="15">
        <f t="shared" si="2"/>
        <v>59.1</v>
      </c>
      <c r="L14" s="15">
        <f t="shared" si="3"/>
        <v>42.25</v>
      </c>
    </row>
    <row r="15" spans="1:12" s="14" customFormat="1" x14ac:dyDescent="0.25">
      <c r="A15" s="15">
        <v>6</v>
      </c>
      <c r="B15" s="15" t="s">
        <v>20</v>
      </c>
      <c r="C15" s="15">
        <v>1491</v>
      </c>
      <c r="D15" s="15">
        <v>416</v>
      </c>
      <c r="E15" s="15">
        <v>34572</v>
      </c>
      <c r="F15" s="15">
        <v>43121.96</v>
      </c>
      <c r="G15" s="15">
        <f t="shared" si="0"/>
        <v>2318.71</v>
      </c>
      <c r="H15" s="15">
        <f t="shared" si="1"/>
        <v>10365.86</v>
      </c>
      <c r="I15" s="15">
        <v>99164</v>
      </c>
      <c r="J15" s="15">
        <v>146517.67000000001</v>
      </c>
      <c r="K15" s="15">
        <f t="shared" si="2"/>
        <v>34.86</v>
      </c>
      <c r="L15" s="15">
        <f t="shared" si="3"/>
        <v>29.43</v>
      </c>
    </row>
    <row r="16" spans="1:12" s="14" customFormat="1" x14ac:dyDescent="0.25">
      <c r="A16" s="15">
        <v>7</v>
      </c>
      <c r="B16" s="15" t="s">
        <v>21</v>
      </c>
      <c r="C16" s="15">
        <v>0</v>
      </c>
      <c r="D16" s="15">
        <v>0</v>
      </c>
      <c r="E16" s="15">
        <v>77976</v>
      </c>
      <c r="F16" s="15">
        <v>123687.61</v>
      </c>
      <c r="G16" s="15" t="e">
        <f t="shared" si="0"/>
        <v>#DIV/0!</v>
      </c>
      <c r="H16" s="15" t="e">
        <f t="shared" si="1"/>
        <v>#DIV/0!</v>
      </c>
      <c r="I16" s="15">
        <v>104679</v>
      </c>
      <c r="J16" s="15">
        <v>181523.47</v>
      </c>
      <c r="K16" s="15">
        <f t="shared" si="2"/>
        <v>74.489999999999995</v>
      </c>
      <c r="L16" s="15">
        <f t="shared" si="3"/>
        <v>68.14</v>
      </c>
    </row>
    <row r="17" spans="1:12" s="14" customFormat="1" x14ac:dyDescent="0.25">
      <c r="A17" s="15">
        <v>8</v>
      </c>
      <c r="B17" s="15" t="s">
        <v>22</v>
      </c>
      <c r="C17" s="15">
        <v>442</v>
      </c>
      <c r="D17" s="15">
        <v>373.25</v>
      </c>
      <c r="E17" s="15">
        <v>22590</v>
      </c>
      <c r="F17" s="15">
        <v>29799.01</v>
      </c>
      <c r="G17" s="15">
        <f t="shared" si="0"/>
        <v>5110.8599999999997</v>
      </c>
      <c r="H17" s="15">
        <f t="shared" si="1"/>
        <v>7983.66</v>
      </c>
      <c r="I17" s="15">
        <v>48023</v>
      </c>
      <c r="J17" s="15">
        <v>73664.88</v>
      </c>
      <c r="K17" s="15">
        <f t="shared" si="2"/>
        <v>47.04</v>
      </c>
      <c r="L17" s="15">
        <f t="shared" si="3"/>
        <v>40.450000000000003</v>
      </c>
    </row>
    <row r="18" spans="1:12" s="14" customFormat="1" x14ac:dyDescent="0.25">
      <c r="A18" s="15">
        <v>9</v>
      </c>
      <c r="B18" s="15" t="s">
        <v>23</v>
      </c>
      <c r="C18" s="15">
        <v>22663</v>
      </c>
      <c r="D18" s="15">
        <v>2800</v>
      </c>
      <c r="E18" s="15">
        <v>21844</v>
      </c>
      <c r="F18" s="15">
        <v>15197.14</v>
      </c>
      <c r="G18" s="15">
        <f t="shared" si="0"/>
        <v>96.39</v>
      </c>
      <c r="H18" s="15">
        <f t="shared" si="1"/>
        <v>542.76</v>
      </c>
      <c r="I18" s="15">
        <v>55849</v>
      </c>
      <c r="J18" s="15">
        <v>60349.53</v>
      </c>
      <c r="K18" s="15">
        <f t="shared" si="2"/>
        <v>39.11</v>
      </c>
      <c r="L18" s="15">
        <f t="shared" si="3"/>
        <v>25.18</v>
      </c>
    </row>
    <row r="19" spans="1:12" s="14" customFormat="1" x14ac:dyDescent="0.25">
      <c r="A19" s="15">
        <v>10</v>
      </c>
      <c r="B19" s="15" t="s">
        <v>24</v>
      </c>
      <c r="C19" s="15">
        <v>41388</v>
      </c>
      <c r="D19" s="15">
        <v>47267.199999999997</v>
      </c>
      <c r="E19" s="15">
        <v>47683</v>
      </c>
      <c r="F19" s="15">
        <v>27913.01</v>
      </c>
      <c r="G19" s="15">
        <f t="shared" si="0"/>
        <v>115.21</v>
      </c>
      <c r="H19" s="15">
        <f t="shared" si="1"/>
        <v>59.05</v>
      </c>
      <c r="I19" s="15">
        <v>102059</v>
      </c>
      <c r="J19" s="15">
        <v>69346.34</v>
      </c>
      <c r="K19" s="15">
        <f t="shared" si="2"/>
        <v>46.72</v>
      </c>
      <c r="L19" s="15">
        <f t="shared" si="3"/>
        <v>40.25</v>
      </c>
    </row>
    <row r="20" spans="1:12" s="14" customFormat="1" x14ac:dyDescent="0.25">
      <c r="A20" s="15">
        <v>11</v>
      </c>
      <c r="B20" s="15" t="s">
        <v>25</v>
      </c>
      <c r="C20" s="15">
        <v>4218</v>
      </c>
      <c r="D20" s="15">
        <v>3001</v>
      </c>
      <c r="E20" s="15">
        <v>910</v>
      </c>
      <c r="F20" s="15">
        <v>662.38</v>
      </c>
      <c r="G20" s="15">
        <f t="shared" si="0"/>
        <v>21.57</v>
      </c>
      <c r="H20" s="15">
        <f t="shared" si="1"/>
        <v>22.07</v>
      </c>
      <c r="I20" s="15">
        <v>6799</v>
      </c>
      <c r="J20" s="15">
        <v>3385.7</v>
      </c>
      <c r="K20" s="15">
        <f t="shared" si="2"/>
        <v>13.38</v>
      </c>
      <c r="L20" s="15">
        <f t="shared" si="3"/>
        <v>19.559999999999999</v>
      </c>
    </row>
    <row r="21" spans="1:12" s="14" customFormat="1" x14ac:dyDescent="0.25">
      <c r="A21" s="15">
        <v>12</v>
      </c>
      <c r="B21" s="15" t="s">
        <v>26</v>
      </c>
      <c r="C21" s="15">
        <v>8980</v>
      </c>
      <c r="D21" s="15">
        <v>13825.45</v>
      </c>
      <c r="E21" s="15">
        <v>57224</v>
      </c>
      <c r="F21" s="15">
        <v>56806.71</v>
      </c>
      <c r="G21" s="15">
        <f t="shared" si="0"/>
        <v>637.24</v>
      </c>
      <c r="H21" s="15">
        <f t="shared" si="1"/>
        <v>410.89</v>
      </c>
      <c r="I21" s="15">
        <v>65079</v>
      </c>
      <c r="J21" s="15">
        <v>107865.5</v>
      </c>
      <c r="K21" s="15">
        <f t="shared" si="2"/>
        <v>87.93</v>
      </c>
      <c r="L21" s="15">
        <f t="shared" si="3"/>
        <v>52.66</v>
      </c>
    </row>
    <row r="22" spans="1:12" s="14" customFormat="1" x14ac:dyDescent="0.25">
      <c r="A22" s="15">
        <v>13</v>
      </c>
      <c r="B22" s="15" t="s">
        <v>27</v>
      </c>
      <c r="C22" s="15">
        <v>5102</v>
      </c>
      <c r="D22" s="15">
        <v>41489.279999999999</v>
      </c>
      <c r="E22" s="15">
        <v>54899</v>
      </c>
      <c r="F22" s="15">
        <v>72404.55</v>
      </c>
      <c r="G22" s="15">
        <f t="shared" si="0"/>
        <v>1076.03</v>
      </c>
      <c r="H22" s="15">
        <f t="shared" si="1"/>
        <v>174.51</v>
      </c>
      <c r="I22" s="15">
        <v>94545</v>
      </c>
      <c r="J22" s="15">
        <v>140389.76000000001</v>
      </c>
      <c r="K22" s="15">
        <f t="shared" si="2"/>
        <v>58.07</v>
      </c>
      <c r="L22" s="15">
        <f t="shared" si="3"/>
        <v>51.57</v>
      </c>
    </row>
    <row r="23" spans="1:12" s="14" customFormat="1" x14ac:dyDescent="0.25">
      <c r="A23" s="15">
        <v>14</v>
      </c>
      <c r="B23" s="15" t="s">
        <v>28</v>
      </c>
      <c r="C23" s="15">
        <v>0</v>
      </c>
      <c r="D23" s="15">
        <v>0</v>
      </c>
      <c r="E23" s="15">
        <v>40988</v>
      </c>
      <c r="F23" s="15">
        <v>48360.07</v>
      </c>
      <c r="G23" s="15" t="e">
        <f t="shared" si="0"/>
        <v>#DIV/0!</v>
      </c>
      <c r="H23" s="15" t="e">
        <f t="shared" si="1"/>
        <v>#DIV/0!</v>
      </c>
      <c r="I23" s="15">
        <v>50494</v>
      </c>
      <c r="J23" s="15">
        <v>92675.72</v>
      </c>
      <c r="K23" s="15">
        <f t="shared" si="2"/>
        <v>81.17</v>
      </c>
      <c r="L23" s="15">
        <f t="shared" si="3"/>
        <v>52.18</v>
      </c>
    </row>
    <row r="24" spans="1:12" s="14" customFormat="1" x14ac:dyDescent="0.25">
      <c r="A24" s="15">
        <v>15</v>
      </c>
      <c r="B24" s="15" t="s">
        <v>29</v>
      </c>
      <c r="C24" s="15">
        <v>61470</v>
      </c>
      <c r="D24" s="15">
        <v>129897.92</v>
      </c>
      <c r="E24" s="15">
        <v>97189</v>
      </c>
      <c r="F24" s="15">
        <v>98038.34</v>
      </c>
      <c r="G24" s="15">
        <f t="shared" si="0"/>
        <v>158.11000000000001</v>
      </c>
      <c r="H24" s="15">
        <f t="shared" si="1"/>
        <v>75.47</v>
      </c>
      <c r="I24" s="15">
        <v>110509</v>
      </c>
      <c r="J24" s="15">
        <v>192769.07</v>
      </c>
      <c r="K24" s="15">
        <f t="shared" si="2"/>
        <v>87.95</v>
      </c>
      <c r="L24" s="15">
        <f t="shared" si="3"/>
        <v>50.86</v>
      </c>
    </row>
    <row r="25" spans="1:12" s="14" customFormat="1" x14ac:dyDescent="0.25">
      <c r="A25" s="15">
        <v>16</v>
      </c>
      <c r="B25" s="15" t="s">
        <v>30</v>
      </c>
      <c r="C25" s="15">
        <v>42229</v>
      </c>
      <c r="D25" s="15">
        <v>135444.78</v>
      </c>
      <c r="E25" s="15">
        <v>92607</v>
      </c>
      <c r="F25" s="15">
        <v>124263.37</v>
      </c>
      <c r="G25" s="15">
        <f t="shared" si="0"/>
        <v>219.3</v>
      </c>
      <c r="H25" s="15">
        <f t="shared" si="1"/>
        <v>91.74</v>
      </c>
      <c r="I25" s="15">
        <v>249856</v>
      </c>
      <c r="J25" s="15">
        <v>223693.2</v>
      </c>
      <c r="K25" s="15">
        <f t="shared" si="2"/>
        <v>37.06</v>
      </c>
      <c r="L25" s="15">
        <f t="shared" si="3"/>
        <v>55.55</v>
      </c>
    </row>
    <row r="26" spans="1:12" s="14" customFormat="1" x14ac:dyDescent="0.25">
      <c r="A26" s="15">
        <v>17</v>
      </c>
      <c r="B26" s="15" t="s">
        <v>31</v>
      </c>
      <c r="C26" s="15">
        <v>14113</v>
      </c>
      <c r="D26" s="15">
        <v>31472.53</v>
      </c>
      <c r="E26" s="15">
        <v>73725</v>
      </c>
      <c r="F26" s="15">
        <v>53328.44</v>
      </c>
      <c r="G26" s="15">
        <f t="shared" si="0"/>
        <v>522.39</v>
      </c>
      <c r="H26" s="15">
        <f t="shared" si="1"/>
        <v>169.44</v>
      </c>
      <c r="I26" s="15">
        <v>213277</v>
      </c>
      <c r="J26" s="15">
        <v>158694.78</v>
      </c>
      <c r="K26" s="15">
        <f t="shared" si="2"/>
        <v>34.57</v>
      </c>
      <c r="L26" s="15">
        <f t="shared" si="3"/>
        <v>33.6</v>
      </c>
    </row>
    <row r="27" spans="1:12" s="14" customFormat="1" x14ac:dyDescent="0.25">
      <c r="A27" s="15">
        <v>18</v>
      </c>
      <c r="B27" s="15" t="s">
        <v>32</v>
      </c>
      <c r="C27" s="15">
        <v>0</v>
      </c>
      <c r="D27" s="15">
        <v>0</v>
      </c>
      <c r="E27" s="15">
        <v>46462</v>
      </c>
      <c r="F27" s="15">
        <v>85623.3</v>
      </c>
      <c r="G27" s="15" t="e">
        <f t="shared" si="0"/>
        <v>#DIV/0!</v>
      </c>
      <c r="H27" s="15" t="e">
        <f t="shared" si="1"/>
        <v>#DIV/0!</v>
      </c>
      <c r="I27" s="15">
        <v>91823</v>
      </c>
      <c r="J27" s="15">
        <v>183654.76</v>
      </c>
      <c r="K27" s="15">
        <f t="shared" si="2"/>
        <v>50.6</v>
      </c>
      <c r="L27" s="15">
        <f t="shared" si="3"/>
        <v>46.62</v>
      </c>
    </row>
    <row r="28" spans="1:12" s="14" customFormat="1" x14ac:dyDescent="0.25">
      <c r="A28" s="15">
        <v>19</v>
      </c>
      <c r="B28" s="15" t="s">
        <v>33</v>
      </c>
      <c r="C28" s="15">
        <v>15510</v>
      </c>
      <c r="D28" s="15">
        <v>17810</v>
      </c>
      <c r="E28" s="15">
        <v>25316</v>
      </c>
      <c r="F28" s="15">
        <v>18128.89</v>
      </c>
      <c r="G28" s="15">
        <f t="shared" si="0"/>
        <v>163.22</v>
      </c>
      <c r="H28" s="15">
        <f t="shared" si="1"/>
        <v>101.79</v>
      </c>
      <c r="I28" s="15">
        <v>81556</v>
      </c>
      <c r="J28" s="15">
        <v>60438.52</v>
      </c>
      <c r="K28" s="15">
        <f t="shared" si="2"/>
        <v>31.04</v>
      </c>
      <c r="L28" s="15">
        <f t="shared" si="3"/>
        <v>30</v>
      </c>
    </row>
    <row r="29" spans="1:12" s="14" customFormat="1" x14ac:dyDescent="0.25">
      <c r="A29" s="15">
        <v>20</v>
      </c>
      <c r="B29" s="15" t="s">
        <v>34</v>
      </c>
      <c r="C29" s="15">
        <v>41938</v>
      </c>
      <c r="D29" s="15">
        <v>68000.070000000007</v>
      </c>
      <c r="E29" s="15">
        <v>115004</v>
      </c>
      <c r="F29" s="15">
        <v>147021.5</v>
      </c>
      <c r="G29" s="15">
        <f t="shared" si="0"/>
        <v>274.22000000000003</v>
      </c>
      <c r="H29" s="15">
        <f t="shared" si="1"/>
        <v>216.21</v>
      </c>
      <c r="I29" s="15">
        <v>189496</v>
      </c>
      <c r="J29" s="15">
        <v>250420.45</v>
      </c>
      <c r="K29" s="15">
        <f t="shared" si="2"/>
        <v>60.69</v>
      </c>
      <c r="L29" s="15">
        <f t="shared" si="3"/>
        <v>58.71</v>
      </c>
    </row>
    <row r="30" spans="1:12" s="14" customFormat="1" x14ac:dyDescent="0.25">
      <c r="A30" s="15">
        <v>21</v>
      </c>
      <c r="B30" s="15" t="s">
        <v>35</v>
      </c>
      <c r="C30" s="15">
        <v>60513</v>
      </c>
      <c r="D30" s="15">
        <v>55909.32</v>
      </c>
      <c r="E30" s="15">
        <v>77255</v>
      </c>
      <c r="F30" s="15">
        <v>79148.27</v>
      </c>
      <c r="G30" s="15">
        <f t="shared" si="0"/>
        <v>127.67</v>
      </c>
      <c r="H30" s="15">
        <f t="shared" si="1"/>
        <v>141.57</v>
      </c>
      <c r="I30" s="15">
        <v>88150</v>
      </c>
      <c r="J30" s="15">
        <v>134913.41</v>
      </c>
      <c r="K30" s="15">
        <f t="shared" si="2"/>
        <v>87.64</v>
      </c>
      <c r="L30" s="15">
        <f t="shared" si="3"/>
        <v>58.67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15977</v>
      </c>
      <c r="F31" s="15">
        <v>13719.58</v>
      </c>
      <c r="G31" s="15" t="e">
        <f t="shared" si="0"/>
        <v>#DIV/0!</v>
      </c>
      <c r="H31" s="15" t="e">
        <f t="shared" si="1"/>
        <v>#DIV/0!</v>
      </c>
      <c r="I31" s="15">
        <v>41650</v>
      </c>
      <c r="J31" s="15">
        <v>40753.01</v>
      </c>
      <c r="K31" s="15">
        <f t="shared" si="2"/>
        <v>38.36</v>
      </c>
      <c r="L31" s="15">
        <f t="shared" si="3"/>
        <v>33.67</v>
      </c>
    </row>
    <row r="32" spans="1:12" s="14" customFormat="1" x14ac:dyDescent="0.25">
      <c r="A32" s="15">
        <v>23</v>
      </c>
      <c r="B32" s="15" t="s">
        <v>37</v>
      </c>
      <c r="C32" s="15">
        <v>0</v>
      </c>
      <c r="D32" s="15">
        <v>0</v>
      </c>
      <c r="E32" s="15">
        <v>33230</v>
      </c>
      <c r="F32" s="15">
        <v>27238.01</v>
      </c>
      <c r="G32" s="15" t="e">
        <f t="shared" si="0"/>
        <v>#DIV/0!</v>
      </c>
      <c r="H32" s="15" t="e">
        <f t="shared" si="1"/>
        <v>#DIV/0!</v>
      </c>
      <c r="I32" s="15">
        <v>96299</v>
      </c>
      <c r="J32" s="15">
        <v>82081.179999999993</v>
      </c>
      <c r="K32" s="15">
        <f t="shared" si="2"/>
        <v>34.51</v>
      </c>
      <c r="L32" s="15">
        <f t="shared" si="3"/>
        <v>33.18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54631</v>
      </c>
      <c r="F33" s="15">
        <v>29604.91</v>
      </c>
      <c r="G33" s="15" t="e">
        <f t="shared" si="0"/>
        <v>#DIV/0!</v>
      </c>
      <c r="H33" s="15" t="e">
        <f t="shared" si="1"/>
        <v>#DIV/0!</v>
      </c>
      <c r="I33" s="15">
        <v>125412</v>
      </c>
      <c r="J33" s="15">
        <v>93677.89</v>
      </c>
      <c r="K33" s="15">
        <f t="shared" si="2"/>
        <v>43.56</v>
      </c>
      <c r="L33" s="15">
        <f t="shared" si="3"/>
        <v>31.6</v>
      </c>
    </row>
    <row r="34" spans="1:12" s="14" customFormat="1" x14ac:dyDescent="0.25">
      <c r="A34" s="15">
        <v>25</v>
      </c>
      <c r="B34" s="15" t="s">
        <v>39</v>
      </c>
      <c r="C34" s="15">
        <v>14336</v>
      </c>
      <c r="D34" s="15">
        <v>23570.33</v>
      </c>
      <c r="E34" s="15">
        <v>55777</v>
      </c>
      <c r="F34" s="15">
        <v>66755.62</v>
      </c>
      <c r="G34" s="15">
        <f t="shared" si="0"/>
        <v>389.07</v>
      </c>
      <c r="H34" s="15">
        <f t="shared" si="1"/>
        <v>283.22000000000003</v>
      </c>
      <c r="I34" s="15">
        <v>81219</v>
      </c>
      <c r="J34" s="15">
        <v>140749.97</v>
      </c>
      <c r="K34" s="15">
        <f t="shared" si="2"/>
        <v>68.67</v>
      </c>
      <c r="L34" s="15">
        <f t="shared" si="3"/>
        <v>47.43</v>
      </c>
    </row>
    <row r="35" spans="1:12" s="14" customFormat="1" x14ac:dyDescent="0.25">
      <c r="A35" s="15">
        <v>26</v>
      </c>
      <c r="B35" s="15" t="s">
        <v>40</v>
      </c>
      <c r="C35" s="15">
        <v>0</v>
      </c>
      <c r="D35" s="15">
        <v>0</v>
      </c>
      <c r="E35" s="15">
        <v>29871</v>
      </c>
      <c r="F35" s="15">
        <v>28723.42</v>
      </c>
      <c r="G35" s="15" t="e">
        <f t="shared" si="0"/>
        <v>#DIV/0!</v>
      </c>
      <c r="H35" s="15" t="e">
        <f t="shared" si="1"/>
        <v>#DIV/0!</v>
      </c>
      <c r="I35" s="15">
        <v>34235</v>
      </c>
      <c r="J35" s="15">
        <v>52966.25</v>
      </c>
      <c r="K35" s="15">
        <f t="shared" si="2"/>
        <v>87.25</v>
      </c>
      <c r="L35" s="15">
        <f t="shared" si="3"/>
        <v>54.23</v>
      </c>
    </row>
    <row r="36" spans="1:12" s="14" customFormat="1" x14ac:dyDescent="0.25">
      <c r="A36" s="15">
        <v>27</v>
      </c>
      <c r="B36" s="15" t="s">
        <v>41</v>
      </c>
      <c r="C36" s="15">
        <v>53271</v>
      </c>
      <c r="D36" s="15">
        <v>130751.49</v>
      </c>
      <c r="E36" s="15">
        <v>194595</v>
      </c>
      <c r="F36" s="15">
        <v>199186.38</v>
      </c>
      <c r="G36" s="15">
        <f t="shared" si="0"/>
        <v>365.29</v>
      </c>
      <c r="H36" s="15">
        <f t="shared" si="1"/>
        <v>152.34</v>
      </c>
      <c r="I36" s="15">
        <v>261383</v>
      </c>
      <c r="J36" s="15">
        <v>355814.44</v>
      </c>
      <c r="K36" s="15">
        <f t="shared" si="2"/>
        <v>74.45</v>
      </c>
      <c r="L36" s="15">
        <f t="shared" si="3"/>
        <v>55.98</v>
      </c>
    </row>
    <row r="37" spans="1:12" s="14" customFormat="1" x14ac:dyDescent="0.25">
      <c r="A37" s="15">
        <v>28</v>
      </c>
      <c r="B37" s="15" t="s">
        <v>42</v>
      </c>
      <c r="C37" s="15">
        <v>17285</v>
      </c>
      <c r="D37" s="15">
        <v>49188.03</v>
      </c>
      <c r="E37" s="15">
        <v>97676</v>
      </c>
      <c r="F37" s="15">
        <v>109216.84</v>
      </c>
      <c r="G37" s="15">
        <f t="shared" si="0"/>
        <v>565.09</v>
      </c>
      <c r="H37" s="15">
        <f t="shared" si="1"/>
        <v>222.04</v>
      </c>
      <c r="I37" s="15">
        <v>122882</v>
      </c>
      <c r="J37" s="15">
        <v>215640.21</v>
      </c>
      <c r="K37" s="15">
        <f t="shared" si="2"/>
        <v>79.489999999999995</v>
      </c>
      <c r="L37" s="15">
        <f t="shared" si="3"/>
        <v>50.65</v>
      </c>
    </row>
    <row r="38" spans="1:12" s="14" customFormat="1" x14ac:dyDescent="0.25">
      <c r="A38" s="15">
        <v>29</v>
      </c>
      <c r="B38" s="15" t="s">
        <v>43</v>
      </c>
      <c r="C38" s="15">
        <v>28121</v>
      </c>
      <c r="D38" s="15">
        <v>207961</v>
      </c>
      <c r="E38" s="15">
        <v>99652</v>
      </c>
      <c r="F38" s="15">
        <v>133158.06</v>
      </c>
      <c r="G38" s="15">
        <f t="shared" si="0"/>
        <v>354.37</v>
      </c>
      <c r="H38" s="15">
        <f t="shared" si="1"/>
        <v>64.03</v>
      </c>
      <c r="I38" s="15">
        <v>197466</v>
      </c>
      <c r="J38" s="15">
        <v>267841.67</v>
      </c>
      <c r="K38" s="15">
        <f t="shared" si="2"/>
        <v>50.47</v>
      </c>
      <c r="L38" s="15">
        <f t="shared" si="3"/>
        <v>49.72</v>
      </c>
    </row>
    <row r="39" spans="1:12" s="14" customFormat="1" x14ac:dyDescent="0.25">
      <c r="A39" s="15">
        <v>30</v>
      </c>
      <c r="B39" s="15" t="s">
        <v>44</v>
      </c>
      <c r="C39" s="15">
        <v>0</v>
      </c>
      <c r="D39" s="15">
        <v>0</v>
      </c>
      <c r="E39" s="15">
        <v>74345</v>
      </c>
      <c r="F39" s="15">
        <v>77683.06</v>
      </c>
      <c r="G39" s="15" t="e">
        <f t="shared" si="0"/>
        <v>#DIV/0!</v>
      </c>
      <c r="H39" s="15" t="e">
        <f t="shared" si="1"/>
        <v>#DIV/0!</v>
      </c>
      <c r="I39" s="15">
        <v>101529</v>
      </c>
      <c r="J39" s="15">
        <v>165268.45000000001</v>
      </c>
      <c r="K39" s="15">
        <f t="shared" si="2"/>
        <v>73.23</v>
      </c>
      <c r="L39" s="15">
        <f t="shared" si="3"/>
        <v>47</v>
      </c>
    </row>
    <row r="40" spans="1:12" s="14" customFormat="1" x14ac:dyDescent="0.25">
      <c r="A40" s="15">
        <v>31</v>
      </c>
      <c r="B40" s="15" t="s">
        <v>45</v>
      </c>
      <c r="C40" s="15">
        <v>0</v>
      </c>
      <c r="D40" s="15">
        <v>0</v>
      </c>
      <c r="E40" s="15">
        <v>11880</v>
      </c>
      <c r="F40" s="15">
        <v>7127.38</v>
      </c>
      <c r="G40" s="15" t="e">
        <f t="shared" si="0"/>
        <v>#DIV/0!</v>
      </c>
      <c r="H40" s="15" t="e">
        <f t="shared" si="1"/>
        <v>#DIV/0!</v>
      </c>
      <c r="I40" s="15">
        <v>43823</v>
      </c>
      <c r="J40" s="15">
        <v>29546.55</v>
      </c>
      <c r="K40" s="15">
        <f t="shared" si="2"/>
        <v>27.11</v>
      </c>
      <c r="L40" s="15">
        <f t="shared" si="3"/>
        <v>24.12</v>
      </c>
    </row>
    <row r="41" spans="1:12" s="14" customFormat="1" x14ac:dyDescent="0.25">
      <c r="A41" s="15">
        <v>32</v>
      </c>
      <c r="B41" s="15" t="s">
        <v>46</v>
      </c>
      <c r="C41" s="15">
        <v>2212</v>
      </c>
      <c r="D41" s="15">
        <v>10610</v>
      </c>
      <c r="E41" s="15">
        <v>84591</v>
      </c>
      <c r="F41" s="15">
        <v>71658.98</v>
      </c>
      <c r="G41" s="15">
        <f t="shared" si="0"/>
        <v>3824.19</v>
      </c>
      <c r="H41" s="15">
        <f t="shared" si="1"/>
        <v>675.39</v>
      </c>
      <c r="I41" s="15">
        <v>227991</v>
      </c>
      <c r="J41" s="15">
        <v>265882.09000000003</v>
      </c>
      <c r="K41" s="15">
        <f t="shared" si="2"/>
        <v>37.1</v>
      </c>
      <c r="L41" s="15">
        <f t="shared" si="3"/>
        <v>26.95</v>
      </c>
    </row>
    <row r="42" spans="1:12" s="14" customFormat="1" x14ac:dyDescent="0.25">
      <c r="A42" s="15">
        <v>33</v>
      </c>
      <c r="B42" s="15" t="s">
        <v>47</v>
      </c>
      <c r="C42" s="15">
        <v>13548</v>
      </c>
      <c r="D42" s="15">
        <v>49536</v>
      </c>
      <c r="E42" s="15">
        <v>36501</v>
      </c>
      <c r="F42" s="15">
        <v>28738</v>
      </c>
      <c r="G42" s="15">
        <f t="shared" si="0"/>
        <v>269.42</v>
      </c>
      <c r="H42" s="15">
        <f t="shared" si="1"/>
        <v>58.01</v>
      </c>
      <c r="I42" s="15">
        <v>87234</v>
      </c>
      <c r="J42" s="15">
        <v>91587.07</v>
      </c>
      <c r="K42" s="15">
        <f t="shared" si="2"/>
        <v>41.84</v>
      </c>
      <c r="L42" s="15">
        <f t="shared" si="3"/>
        <v>31.38</v>
      </c>
    </row>
    <row r="43" spans="1:12" s="14" customFormat="1" x14ac:dyDescent="0.25">
      <c r="A43" s="18" t="s">
        <v>48</v>
      </c>
      <c r="B43" s="19"/>
      <c r="C43" s="15">
        <f>SUM(C10:C42)</f>
        <v>764310</v>
      </c>
      <c r="D43" s="15">
        <f>SUM(D10:D42)</f>
        <v>1887865.08</v>
      </c>
      <c r="E43" s="15">
        <f>SUM(E10:E42)</f>
        <v>2132436</v>
      </c>
      <c r="F43" s="15">
        <f>SUM(F10:F42)</f>
        <v>2533402.2699999996</v>
      </c>
      <c r="G43" s="15">
        <f t="shared" si="0"/>
        <v>279</v>
      </c>
      <c r="H43" s="15">
        <f t="shared" si="1"/>
        <v>134.19</v>
      </c>
      <c r="I43" s="15">
        <f>SUM(I10:I42)</f>
        <v>4000910</v>
      </c>
      <c r="J43" s="15">
        <f>SUM(J10:J42)</f>
        <v>5087436.1600000011</v>
      </c>
      <c r="K43" s="15">
        <f>SUM(K10:K42)</f>
        <v>1756.1699999999998</v>
      </c>
      <c r="L43" s="15">
        <f>ROUND((E43/I43)*100,2)</f>
        <v>53.3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70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8" t="s">
        <v>94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55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95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7" t="s">
        <v>5</v>
      </c>
      <c r="L6" s="37"/>
    </row>
    <row r="7" spans="1:12" x14ac:dyDescent="0.25">
      <c r="A7" s="39" t="s">
        <v>73</v>
      </c>
      <c r="B7" s="41" t="s">
        <v>7</v>
      </c>
      <c r="C7" s="41" t="str">
        <f>ACP!C7</f>
        <v>Target 2020 - 21</v>
      </c>
      <c r="D7" s="42"/>
      <c r="E7" s="43" t="s">
        <v>9</v>
      </c>
      <c r="F7" s="42"/>
      <c r="G7" s="43" t="s">
        <v>10</v>
      </c>
      <c r="H7" s="44"/>
      <c r="I7" s="43" t="s">
        <v>74</v>
      </c>
      <c r="J7" s="44"/>
      <c r="K7" s="35" t="s">
        <v>12</v>
      </c>
      <c r="L7" s="35"/>
    </row>
    <row r="8" spans="1:12" ht="31.5" customHeight="1" x14ac:dyDescent="0.25">
      <c r="A8" s="40"/>
      <c r="B8" s="42"/>
      <c r="C8" s="42"/>
      <c r="D8" s="42"/>
      <c r="E8" s="42"/>
      <c r="F8" s="42"/>
      <c r="G8" s="44"/>
      <c r="H8" s="44"/>
      <c r="I8" s="42"/>
      <c r="J8" s="42"/>
      <c r="K8" s="36"/>
      <c r="L8" s="36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80970</v>
      </c>
      <c r="D10" s="15">
        <v>295439</v>
      </c>
      <c r="E10" s="15">
        <v>65286</v>
      </c>
      <c r="F10" s="15">
        <v>279487.15000000002</v>
      </c>
      <c r="G10" s="15">
        <f t="shared" ref="G10:G43" si="0">ROUND((E10/C10)*100,2)</f>
        <v>80.63</v>
      </c>
      <c r="H10" s="16">
        <f t="shared" ref="H10:H43" si="1">ROUND((F10/D10)*100,2)</f>
        <v>94.6</v>
      </c>
      <c r="I10" s="15">
        <v>117977</v>
      </c>
      <c r="J10" s="15">
        <v>702944.01</v>
      </c>
      <c r="K10" s="15">
        <f t="shared" ref="K10:K42" si="2">ROUND((E10/I10)*100,2)</f>
        <v>55.34</v>
      </c>
      <c r="L10" s="15">
        <f t="shared" ref="L10:L42" si="3">ROUND((F10/J10)*100,2)</f>
        <v>39.76</v>
      </c>
    </row>
    <row r="11" spans="1:12" s="14" customFormat="1" x14ac:dyDescent="0.25">
      <c r="A11" s="15">
        <v>2</v>
      </c>
      <c r="B11" s="15" t="s">
        <v>16</v>
      </c>
      <c r="C11" s="15">
        <v>20795</v>
      </c>
      <c r="D11" s="15">
        <v>87287</v>
      </c>
      <c r="E11" s="15">
        <v>21154</v>
      </c>
      <c r="F11" s="15">
        <v>77853.919999999998</v>
      </c>
      <c r="G11" s="15">
        <f t="shared" si="0"/>
        <v>101.73</v>
      </c>
      <c r="H11" s="16">
        <f t="shared" si="1"/>
        <v>89.19</v>
      </c>
      <c r="I11" s="15">
        <v>39511</v>
      </c>
      <c r="J11" s="15">
        <v>122405.98</v>
      </c>
      <c r="K11" s="15">
        <f t="shared" si="2"/>
        <v>53.54</v>
      </c>
      <c r="L11" s="15">
        <f t="shared" si="3"/>
        <v>63.6</v>
      </c>
    </row>
    <row r="12" spans="1:12" s="14" customFormat="1" x14ac:dyDescent="0.25">
      <c r="A12" s="15">
        <v>3</v>
      </c>
      <c r="B12" s="15" t="s">
        <v>17</v>
      </c>
      <c r="C12" s="15">
        <v>34329</v>
      </c>
      <c r="D12" s="15">
        <v>88937.69</v>
      </c>
      <c r="E12" s="15">
        <v>36733</v>
      </c>
      <c r="F12" s="15">
        <v>94645.42</v>
      </c>
      <c r="G12" s="15">
        <f t="shared" si="0"/>
        <v>107</v>
      </c>
      <c r="H12" s="15">
        <f t="shared" si="1"/>
        <v>106.42</v>
      </c>
      <c r="I12" s="15">
        <v>133355</v>
      </c>
      <c r="J12" s="15">
        <v>152224.44</v>
      </c>
      <c r="K12" s="15">
        <f t="shared" si="2"/>
        <v>27.55</v>
      </c>
      <c r="L12" s="15">
        <f t="shared" si="3"/>
        <v>62.17</v>
      </c>
    </row>
    <row r="13" spans="1:12" s="14" customFormat="1" x14ac:dyDescent="0.25">
      <c r="A13" s="15">
        <v>4</v>
      </c>
      <c r="B13" s="15" t="s">
        <v>18</v>
      </c>
      <c r="C13" s="15">
        <v>26065</v>
      </c>
      <c r="D13" s="15">
        <v>79234.960000000006</v>
      </c>
      <c r="E13" s="15">
        <v>20772</v>
      </c>
      <c r="F13" s="15">
        <v>24520.720000000001</v>
      </c>
      <c r="G13" s="15">
        <f t="shared" si="0"/>
        <v>79.69</v>
      </c>
      <c r="H13" s="15">
        <f t="shared" si="1"/>
        <v>30.95</v>
      </c>
      <c r="I13" s="15">
        <v>74243</v>
      </c>
      <c r="J13" s="15">
        <v>59203.040000000001</v>
      </c>
      <c r="K13" s="15">
        <f t="shared" si="2"/>
        <v>27.98</v>
      </c>
      <c r="L13" s="15">
        <f t="shared" si="3"/>
        <v>41.42</v>
      </c>
    </row>
    <row r="14" spans="1:12" s="14" customFormat="1" x14ac:dyDescent="0.25">
      <c r="A14" s="15">
        <v>5</v>
      </c>
      <c r="B14" s="15" t="s">
        <v>19</v>
      </c>
      <c r="C14" s="15">
        <v>88595</v>
      </c>
      <c r="D14" s="15">
        <v>272439</v>
      </c>
      <c r="E14" s="15">
        <v>31729</v>
      </c>
      <c r="F14" s="15">
        <v>89950.15</v>
      </c>
      <c r="G14" s="15">
        <f t="shared" si="0"/>
        <v>35.81</v>
      </c>
      <c r="H14" s="15">
        <f t="shared" si="1"/>
        <v>33.020000000000003</v>
      </c>
      <c r="I14" s="15">
        <v>78369</v>
      </c>
      <c r="J14" s="15">
        <v>216565.42</v>
      </c>
      <c r="K14" s="15">
        <f t="shared" si="2"/>
        <v>40.49</v>
      </c>
      <c r="L14" s="15">
        <f t="shared" si="3"/>
        <v>41.53</v>
      </c>
    </row>
    <row r="15" spans="1:12" s="14" customFormat="1" x14ac:dyDescent="0.25">
      <c r="A15" s="15">
        <v>6</v>
      </c>
      <c r="B15" s="15" t="s">
        <v>20</v>
      </c>
      <c r="C15" s="15">
        <v>15820</v>
      </c>
      <c r="D15" s="15">
        <v>105833</v>
      </c>
      <c r="E15" s="15">
        <v>11990</v>
      </c>
      <c r="F15" s="15">
        <v>36522.019999999997</v>
      </c>
      <c r="G15" s="15">
        <f t="shared" si="0"/>
        <v>75.790000000000006</v>
      </c>
      <c r="H15" s="15">
        <f t="shared" si="1"/>
        <v>34.51</v>
      </c>
      <c r="I15" s="15">
        <v>40266</v>
      </c>
      <c r="J15" s="15">
        <v>79767.039999999994</v>
      </c>
      <c r="K15" s="15">
        <f t="shared" si="2"/>
        <v>29.78</v>
      </c>
      <c r="L15" s="15">
        <f t="shared" si="3"/>
        <v>45.79</v>
      </c>
    </row>
    <row r="16" spans="1:12" s="14" customFormat="1" x14ac:dyDescent="0.25">
      <c r="A16" s="15">
        <v>7</v>
      </c>
      <c r="B16" s="15" t="s">
        <v>21</v>
      </c>
      <c r="C16" s="15">
        <v>37290</v>
      </c>
      <c r="D16" s="15">
        <v>83800</v>
      </c>
      <c r="E16" s="15">
        <v>17543</v>
      </c>
      <c r="F16" s="15">
        <v>79901.52</v>
      </c>
      <c r="G16" s="15">
        <f t="shared" si="0"/>
        <v>47.04</v>
      </c>
      <c r="H16" s="15">
        <f t="shared" si="1"/>
        <v>95.35</v>
      </c>
      <c r="I16" s="15">
        <v>36475</v>
      </c>
      <c r="J16" s="15">
        <v>90772.14</v>
      </c>
      <c r="K16" s="15">
        <f t="shared" si="2"/>
        <v>48.1</v>
      </c>
      <c r="L16" s="15">
        <f t="shared" si="3"/>
        <v>88.02</v>
      </c>
    </row>
    <row r="17" spans="1:12" s="14" customFormat="1" x14ac:dyDescent="0.25">
      <c r="A17" s="15">
        <v>8</v>
      </c>
      <c r="B17" s="15" t="s">
        <v>22</v>
      </c>
      <c r="C17" s="15">
        <v>30242</v>
      </c>
      <c r="D17" s="15">
        <v>109998.45</v>
      </c>
      <c r="E17" s="15">
        <v>15661</v>
      </c>
      <c r="F17" s="15">
        <v>27359.62</v>
      </c>
      <c r="G17" s="15">
        <f t="shared" si="0"/>
        <v>51.79</v>
      </c>
      <c r="H17" s="15">
        <f t="shared" si="1"/>
        <v>24.87</v>
      </c>
      <c r="I17" s="15">
        <v>22447</v>
      </c>
      <c r="J17" s="15">
        <v>53711.06</v>
      </c>
      <c r="K17" s="15">
        <f t="shared" si="2"/>
        <v>69.77</v>
      </c>
      <c r="L17" s="15">
        <f t="shared" si="3"/>
        <v>50.94</v>
      </c>
    </row>
    <row r="18" spans="1:12" s="14" customFormat="1" x14ac:dyDescent="0.25">
      <c r="A18" s="15">
        <v>9</v>
      </c>
      <c r="B18" s="15" t="s">
        <v>23</v>
      </c>
      <c r="C18" s="15">
        <v>7063</v>
      </c>
      <c r="D18" s="15">
        <v>35495.599999999999</v>
      </c>
      <c r="E18" s="15">
        <v>10833</v>
      </c>
      <c r="F18" s="15">
        <v>22749.29</v>
      </c>
      <c r="G18" s="15">
        <f t="shared" si="0"/>
        <v>153.38</v>
      </c>
      <c r="H18" s="15">
        <f t="shared" si="1"/>
        <v>64.09</v>
      </c>
      <c r="I18" s="15">
        <v>30176</v>
      </c>
      <c r="J18" s="15">
        <v>27413.95</v>
      </c>
      <c r="K18" s="15">
        <f t="shared" si="2"/>
        <v>35.9</v>
      </c>
      <c r="L18" s="15">
        <f t="shared" si="3"/>
        <v>82.98</v>
      </c>
    </row>
    <row r="19" spans="1:12" s="14" customFormat="1" x14ac:dyDescent="0.25">
      <c r="A19" s="15">
        <v>10</v>
      </c>
      <c r="B19" s="15" t="s">
        <v>24</v>
      </c>
      <c r="C19" s="15">
        <v>8433</v>
      </c>
      <c r="D19" s="15">
        <v>16739</v>
      </c>
      <c r="E19" s="15">
        <v>14126</v>
      </c>
      <c r="F19" s="15">
        <v>20582.38</v>
      </c>
      <c r="G19" s="15">
        <f t="shared" si="0"/>
        <v>167.51</v>
      </c>
      <c r="H19" s="15">
        <f t="shared" si="1"/>
        <v>122.96</v>
      </c>
      <c r="I19" s="15">
        <v>120407</v>
      </c>
      <c r="J19" s="15">
        <v>43250.62</v>
      </c>
      <c r="K19" s="15">
        <f t="shared" si="2"/>
        <v>11.73</v>
      </c>
      <c r="L19" s="15">
        <f t="shared" si="3"/>
        <v>47.59</v>
      </c>
    </row>
    <row r="20" spans="1:12" s="14" customFormat="1" x14ac:dyDescent="0.25">
      <c r="A20" s="15">
        <v>11</v>
      </c>
      <c r="B20" s="15" t="s">
        <v>25</v>
      </c>
      <c r="C20" s="15">
        <v>2755</v>
      </c>
      <c r="D20" s="15">
        <v>3300</v>
      </c>
      <c r="E20" s="15">
        <v>450</v>
      </c>
      <c r="F20" s="15">
        <v>1427.56</v>
      </c>
      <c r="G20" s="15">
        <f t="shared" si="0"/>
        <v>16.329999999999998</v>
      </c>
      <c r="H20" s="15">
        <f t="shared" si="1"/>
        <v>43.26</v>
      </c>
      <c r="I20" s="15">
        <v>1959</v>
      </c>
      <c r="J20" s="15">
        <v>1378.29</v>
      </c>
      <c r="K20" s="15">
        <f t="shared" si="2"/>
        <v>22.97</v>
      </c>
      <c r="L20" s="15">
        <f t="shared" si="3"/>
        <v>103.57</v>
      </c>
    </row>
    <row r="21" spans="1:12" s="14" customFormat="1" x14ac:dyDescent="0.25">
      <c r="A21" s="15">
        <v>12</v>
      </c>
      <c r="B21" s="15" t="s">
        <v>26</v>
      </c>
      <c r="C21" s="15">
        <v>13294</v>
      </c>
      <c r="D21" s="15">
        <v>38099.25</v>
      </c>
      <c r="E21" s="15">
        <v>11222</v>
      </c>
      <c r="F21" s="15">
        <v>19480.71</v>
      </c>
      <c r="G21" s="15">
        <f t="shared" si="0"/>
        <v>84.41</v>
      </c>
      <c r="H21" s="15">
        <f t="shared" si="1"/>
        <v>51.13</v>
      </c>
      <c r="I21" s="15">
        <v>13967</v>
      </c>
      <c r="J21" s="15">
        <v>18074.29</v>
      </c>
      <c r="K21" s="15">
        <f t="shared" si="2"/>
        <v>80.349999999999994</v>
      </c>
      <c r="L21" s="15">
        <f t="shared" si="3"/>
        <v>107.78</v>
      </c>
    </row>
    <row r="22" spans="1:12" s="14" customFormat="1" x14ac:dyDescent="0.25">
      <c r="A22" s="15">
        <v>13</v>
      </c>
      <c r="B22" s="15" t="s">
        <v>27</v>
      </c>
      <c r="C22" s="15">
        <v>8175</v>
      </c>
      <c r="D22" s="15">
        <v>85594.32</v>
      </c>
      <c r="E22" s="15">
        <v>23999</v>
      </c>
      <c r="F22" s="15">
        <v>52538.35</v>
      </c>
      <c r="G22" s="15">
        <f t="shared" si="0"/>
        <v>293.57</v>
      </c>
      <c r="H22" s="15">
        <f t="shared" si="1"/>
        <v>61.38</v>
      </c>
      <c r="I22" s="15">
        <v>60028</v>
      </c>
      <c r="J22" s="15">
        <v>99402.38</v>
      </c>
      <c r="K22" s="15">
        <f t="shared" si="2"/>
        <v>39.979999999999997</v>
      </c>
      <c r="L22" s="15">
        <f t="shared" si="3"/>
        <v>52.85</v>
      </c>
    </row>
    <row r="23" spans="1:12" s="14" customFormat="1" x14ac:dyDescent="0.25">
      <c r="A23" s="15">
        <v>14</v>
      </c>
      <c r="B23" s="15" t="s">
        <v>28</v>
      </c>
      <c r="C23" s="15">
        <v>36570</v>
      </c>
      <c r="D23" s="15">
        <v>62844.74</v>
      </c>
      <c r="E23" s="15">
        <v>10262</v>
      </c>
      <c r="F23" s="15">
        <v>57921.85</v>
      </c>
      <c r="G23" s="15">
        <f t="shared" si="0"/>
        <v>28.06</v>
      </c>
      <c r="H23" s="15">
        <f t="shared" si="1"/>
        <v>92.17</v>
      </c>
      <c r="I23" s="15">
        <v>16972</v>
      </c>
      <c r="J23" s="15">
        <v>58676.65</v>
      </c>
      <c r="K23" s="15">
        <f t="shared" si="2"/>
        <v>60.46</v>
      </c>
      <c r="L23" s="15">
        <f t="shared" si="3"/>
        <v>98.71</v>
      </c>
    </row>
    <row r="24" spans="1:12" s="14" customFormat="1" x14ac:dyDescent="0.25">
      <c r="A24" s="15">
        <v>15</v>
      </c>
      <c r="B24" s="15" t="s">
        <v>29</v>
      </c>
      <c r="C24" s="15">
        <v>12231</v>
      </c>
      <c r="D24" s="15">
        <v>38783.769999999997</v>
      </c>
      <c r="E24" s="15">
        <v>11040</v>
      </c>
      <c r="F24" s="15">
        <v>44747.98</v>
      </c>
      <c r="G24" s="15">
        <f t="shared" si="0"/>
        <v>90.26</v>
      </c>
      <c r="H24" s="15">
        <f t="shared" si="1"/>
        <v>115.38</v>
      </c>
      <c r="I24" s="15">
        <v>22287</v>
      </c>
      <c r="J24" s="15">
        <v>56062.13</v>
      </c>
      <c r="K24" s="15">
        <f t="shared" si="2"/>
        <v>49.54</v>
      </c>
      <c r="L24" s="15">
        <f t="shared" si="3"/>
        <v>79.819999999999993</v>
      </c>
    </row>
    <row r="25" spans="1:12" s="14" customFormat="1" x14ac:dyDescent="0.25">
      <c r="A25" s="15">
        <v>16</v>
      </c>
      <c r="B25" s="15" t="s">
        <v>30</v>
      </c>
      <c r="C25" s="15">
        <v>22743</v>
      </c>
      <c r="D25" s="15">
        <v>73524.009999999995</v>
      </c>
      <c r="E25" s="15">
        <v>15492</v>
      </c>
      <c r="F25" s="15">
        <v>74384.789999999994</v>
      </c>
      <c r="G25" s="15">
        <f t="shared" si="0"/>
        <v>68.12</v>
      </c>
      <c r="H25" s="15">
        <f t="shared" si="1"/>
        <v>101.17</v>
      </c>
      <c r="I25" s="15">
        <v>26857</v>
      </c>
      <c r="J25" s="15">
        <v>110330.68</v>
      </c>
      <c r="K25" s="15">
        <f t="shared" si="2"/>
        <v>57.68</v>
      </c>
      <c r="L25" s="15">
        <f t="shared" si="3"/>
        <v>67.42</v>
      </c>
    </row>
    <row r="26" spans="1:12" s="14" customFormat="1" x14ac:dyDescent="0.25">
      <c r="A26" s="15">
        <v>17</v>
      </c>
      <c r="B26" s="15" t="s">
        <v>31</v>
      </c>
      <c r="C26" s="15">
        <v>34469</v>
      </c>
      <c r="D26" s="15">
        <v>73984.179999999993</v>
      </c>
      <c r="E26" s="15">
        <v>39518</v>
      </c>
      <c r="F26" s="15">
        <v>50681.06</v>
      </c>
      <c r="G26" s="15">
        <f t="shared" si="0"/>
        <v>114.65</v>
      </c>
      <c r="H26" s="15">
        <f t="shared" si="1"/>
        <v>68.5</v>
      </c>
      <c r="I26" s="15">
        <v>153426</v>
      </c>
      <c r="J26" s="15">
        <v>104071.7</v>
      </c>
      <c r="K26" s="15">
        <f t="shared" si="2"/>
        <v>25.76</v>
      </c>
      <c r="L26" s="15">
        <f t="shared" si="3"/>
        <v>48.7</v>
      </c>
    </row>
    <row r="27" spans="1:12" s="14" customFormat="1" x14ac:dyDescent="0.25">
      <c r="A27" s="15">
        <v>18</v>
      </c>
      <c r="B27" s="15" t="s">
        <v>32</v>
      </c>
      <c r="C27" s="15">
        <v>21258</v>
      </c>
      <c r="D27" s="15">
        <v>65608</v>
      </c>
      <c r="E27" s="15">
        <v>18046</v>
      </c>
      <c r="F27" s="15">
        <v>45988.01</v>
      </c>
      <c r="G27" s="15">
        <f t="shared" si="0"/>
        <v>84.89</v>
      </c>
      <c r="H27" s="15">
        <f t="shared" si="1"/>
        <v>70.099999999999994</v>
      </c>
      <c r="I27" s="15">
        <v>41205</v>
      </c>
      <c r="J27" s="15">
        <v>114769.71</v>
      </c>
      <c r="K27" s="15">
        <f t="shared" si="2"/>
        <v>43.8</v>
      </c>
      <c r="L27" s="15">
        <f t="shared" si="3"/>
        <v>40.07</v>
      </c>
    </row>
    <row r="28" spans="1:12" s="14" customFormat="1" x14ac:dyDescent="0.25">
      <c r="A28" s="15">
        <v>19</v>
      </c>
      <c r="B28" s="15" t="s">
        <v>33</v>
      </c>
      <c r="C28" s="15">
        <v>4330</v>
      </c>
      <c r="D28" s="15">
        <v>15555</v>
      </c>
      <c r="E28" s="15">
        <v>12004</v>
      </c>
      <c r="F28" s="15">
        <v>16098.93</v>
      </c>
      <c r="G28" s="15">
        <f t="shared" si="0"/>
        <v>277.23</v>
      </c>
      <c r="H28" s="15">
        <f t="shared" si="1"/>
        <v>103.5</v>
      </c>
      <c r="I28" s="15">
        <v>64765</v>
      </c>
      <c r="J28" s="15">
        <v>28292.14</v>
      </c>
      <c r="K28" s="15">
        <f t="shared" si="2"/>
        <v>18.53</v>
      </c>
      <c r="L28" s="15">
        <f t="shared" si="3"/>
        <v>56.9</v>
      </c>
    </row>
    <row r="29" spans="1:12" s="14" customFormat="1" x14ac:dyDescent="0.25">
      <c r="A29" s="15">
        <v>20</v>
      </c>
      <c r="B29" s="15" t="s">
        <v>34</v>
      </c>
      <c r="C29" s="15">
        <v>49573</v>
      </c>
      <c r="D29" s="15">
        <v>137906.31</v>
      </c>
      <c r="E29" s="15">
        <v>28413</v>
      </c>
      <c r="F29" s="15">
        <v>173058.28</v>
      </c>
      <c r="G29" s="15">
        <f t="shared" si="0"/>
        <v>57.32</v>
      </c>
      <c r="H29" s="15">
        <f t="shared" si="1"/>
        <v>125.49</v>
      </c>
      <c r="I29" s="15">
        <v>99487</v>
      </c>
      <c r="J29" s="15">
        <v>232472.4</v>
      </c>
      <c r="K29" s="15">
        <f t="shared" si="2"/>
        <v>28.56</v>
      </c>
      <c r="L29" s="15">
        <f t="shared" si="3"/>
        <v>74.44</v>
      </c>
    </row>
    <row r="30" spans="1:12" s="14" customFormat="1" x14ac:dyDescent="0.25">
      <c r="A30" s="15">
        <v>21</v>
      </c>
      <c r="B30" s="15" t="s">
        <v>35</v>
      </c>
      <c r="C30" s="15">
        <v>104187</v>
      </c>
      <c r="D30" s="15">
        <v>128977.22</v>
      </c>
      <c r="E30" s="15">
        <v>12407</v>
      </c>
      <c r="F30" s="15">
        <v>41100.699999999997</v>
      </c>
      <c r="G30" s="15">
        <f t="shared" si="0"/>
        <v>11.91</v>
      </c>
      <c r="H30" s="15">
        <f t="shared" si="1"/>
        <v>31.87</v>
      </c>
      <c r="I30" s="15">
        <v>23843</v>
      </c>
      <c r="J30" s="15">
        <v>114222.61</v>
      </c>
      <c r="K30" s="15">
        <f t="shared" si="2"/>
        <v>52.04</v>
      </c>
      <c r="L30" s="15">
        <f t="shared" si="3"/>
        <v>35.979999999999997</v>
      </c>
    </row>
    <row r="31" spans="1:12" s="14" customFormat="1" x14ac:dyDescent="0.25">
      <c r="A31" s="15">
        <v>22</v>
      </c>
      <c r="B31" s="15" t="s">
        <v>36</v>
      </c>
      <c r="C31" s="15">
        <v>10621</v>
      </c>
      <c r="D31" s="15">
        <v>22476</v>
      </c>
      <c r="E31" s="15">
        <v>6035</v>
      </c>
      <c r="F31" s="15">
        <v>13739.1</v>
      </c>
      <c r="G31" s="15">
        <f t="shared" si="0"/>
        <v>56.82</v>
      </c>
      <c r="H31" s="15">
        <f t="shared" si="1"/>
        <v>61.13</v>
      </c>
      <c r="I31" s="15">
        <v>22112</v>
      </c>
      <c r="J31" s="15">
        <v>19942.310000000001</v>
      </c>
      <c r="K31" s="15">
        <f t="shared" si="2"/>
        <v>27.29</v>
      </c>
      <c r="L31" s="15">
        <f t="shared" si="3"/>
        <v>68.89</v>
      </c>
    </row>
    <row r="32" spans="1:12" s="14" customFormat="1" x14ac:dyDescent="0.25">
      <c r="A32" s="15">
        <v>23</v>
      </c>
      <c r="B32" s="15" t="s">
        <v>37</v>
      </c>
      <c r="C32" s="15">
        <v>21909</v>
      </c>
      <c r="D32" s="15">
        <v>46044.54</v>
      </c>
      <c r="E32" s="15">
        <v>15955</v>
      </c>
      <c r="F32" s="15">
        <v>42746.69</v>
      </c>
      <c r="G32" s="15">
        <f t="shared" si="0"/>
        <v>72.819999999999993</v>
      </c>
      <c r="H32" s="15">
        <f t="shared" si="1"/>
        <v>92.84</v>
      </c>
      <c r="I32" s="15">
        <v>36991</v>
      </c>
      <c r="J32" s="15">
        <v>61391.14</v>
      </c>
      <c r="K32" s="15">
        <f t="shared" si="2"/>
        <v>43.13</v>
      </c>
      <c r="L32" s="15">
        <f t="shared" si="3"/>
        <v>69.63</v>
      </c>
    </row>
    <row r="33" spans="1:12" s="14" customFormat="1" x14ac:dyDescent="0.25">
      <c r="A33" s="15">
        <v>24</v>
      </c>
      <c r="B33" s="15" t="s">
        <v>38</v>
      </c>
      <c r="C33" s="15">
        <v>17575</v>
      </c>
      <c r="D33" s="15">
        <v>27985.78</v>
      </c>
      <c r="E33" s="15">
        <v>18863</v>
      </c>
      <c r="F33" s="15">
        <v>20967.990000000002</v>
      </c>
      <c r="G33" s="15">
        <f t="shared" si="0"/>
        <v>107.33</v>
      </c>
      <c r="H33" s="15">
        <f t="shared" si="1"/>
        <v>74.92</v>
      </c>
      <c r="I33" s="15">
        <v>106894</v>
      </c>
      <c r="J33" s="15">
        <v>53346.95</v>
      </c>
      <c r="K33" s="15">
        <f t="shared" si="2"/>
        <v>17.649999999999999</v>
      </c>
      <c r="L33" s="15">
        <f t="shared" si="3"/>
        <v>39.299999999999997</v>
      </c>
    </row>
    <row r="34" spans="1:12" s="14" customFormat="1" x14ac:dyDescent="0.25">
      <c r="A34" s="15">
        <v>25</v>
      </c>
      <c r="B34" s="15" t="s">
        <v>39</v>
      </c>
      <c r="C34" s="15">
        <v>27686</v>
      </c>
      <c r="D34" s="15">
        <v>72297.320000000007</v>
      </c>
      <c r="E34" s="15">
        <v>12963</v>
      </c>
      <c r="F34" s="15">
        <v>32212.44</v>
      </c>
      <c r="G34" s="15">
        <f t="shared" si="0"/>
        <v>46.82</v>
      </c>
      <c r="H34" s="15">
        <f t="shared" si="1"/>
        <v>44.56</v>
      </c>
      <c r="I34" s="15">
        <v>30817</v>
      </c>
      <c r="J34" s="15">
        <v>63690.400000000001</v>
      </c>
      <c r="K34" s="15">
        <f t="shared" si="2"/>
        <v>42.06</v>
      </c>
      <c r="L34" s="15">
        <f t="shared" si="3"/>
        <v>50.58</v>
      </c>
    </row>
    <row r="35" spans="1:12" s="14" customFormat="1" x14ac:dyDescent="0.25">
      <c r="A35" s="15">
        <v>26</v>
      </c>
      <c r="B35" s="15" t="s">
        <v>40</v>
      </c>
      <c r="C35" s="15">
        <v>8725</v>
      </c>
      <c r="D35" s="15">
        <v>67033.210000000006</v>
      </c>
      <c r="E35" s="15">
        <v>7145</v>
      </c>
      <c r="F35" s="15">
        <v>38531.58</v>
      </c>
      <c r="G35" s="15">
        <f t="shared" si="0"/>
        <v>81.89</v>
      </c>
      <c r="H35" s="15">
        <f t="shared" si="1"/>
        <v>57.48</v>
      </c>
      <c r="I35" s="15">
        <v>8748</v>
      </c>
      <c r="J35" s="15">
        <v>28902.98</v>
      </c>
      <c r="K35" s="15">
        <f t="shared" si="2"/>
        <v>81.680000000000007</v>
      </c>
      <c r="L35" s="15">
        <f t="shared" si="3"/>
        <v>133.31</v>
      </c>
    </row>
    <row r="36" spans="1:12" s="14" customFormat="1" x14ac:dyDescent="0.25">
      <c r="A36" s="15">
        <v>27</v>
      </c>
      <c r="B36" s="15" t="s">
        <v>41</v>
      </c>
      <c r="C36" s="15">
        <v>96084</v>
      </c>
      <c r="D36" s="15">
        <v>192188.36</v>
      </c>
      <c r="E36" s="15">
        <v>42565</v>
      </c>
      <c r="F36" s="15">
        <v>205213.43</v>
      </c>
      <c r="G36" s="15">
        <f t="shared" si="0"/>
        <v>44.3</v>
      </c>
      <c r="H36" s="15">
        <f t="shared" si="1"/>
        <v>106.78</v>
      </c>
      <c r="I36" s="15">
        <v>93998</v>
      </c>
      <c r="J36" s="15">
        <v>479746.15</v>
      </c>
      <c r="K36" s="15">
        <f t="shared" si="2"/>
        <v>45.28</v>
      </c>
      <c r="L36" s="15">
        <f t="shared" si="3"/>
        <v>42.78</v>
      </c>
    </row>
    <row r="37" spans="1:12" s="14" customFormat="1" x14ac:dyDescent="0.25">
      <c r="A37" s="15">
        <v>28</v>
      </c>
      <c r="B37" s="15" t="s">
        <v>42</v>
      </c>
      <c r="C37" s="15">
        <v>56709</v>
      </c>
      <c r="D37" s="15">
        <v>119129.78</v>
      </c>
      <c r="E37" s="15">
        <v>31774</v>
      </c>
      <c r="F37" s="15">
        <v>64522.87</v>
      </c>
      <c r="G37" s="15">
        <f t="shared" si="0"/>
        <v>56.03</v>
      </c>
      <c r="H37" s="15">
        <f t="shared" si="1"/>
        <v>54.16</v>
      </c>
      <c r="I37" s="15">
        <v>104904</v>
      </c>
      <c r="J37" s="15">
        <v>155381.81</v>
      </c>
      <c r="K37" s="15">
        <f t="shared" si="2"/>
        <v>30.29</v>
      </c>
      <c r="L37" s="15">
        <f t="shared" si="3"/>
        <v>41.53</v>
      </c>
    </row>
    <row r="38" spans="1:12" s="14" customFormat="1" x14ac:dyDescent="0.25">
      <c r="A38" s="15">
        <v>29</v>
      </c>
      <c r="B38" s="15" t="s">
        <v>43</v>
      </c>
      <c r="C38" s="15">
        <v>81615</v>
      </c>
      <c r="D38" s="15">
        <v>161985</v>
      </c>
      <c r="E38" s="15">
        <v>35628</v>
      </c>
      <c r="F38" s="15">
        <v>130805.24</v>
      </c>
      <c r="G38" s="15">
        <f t="shared" si="0"/>
        <v>43.65</v>
      </c>
      <c r="H38" s="15">
        <f t="shared" si="1"/>
        <v>80.75</v>
      </c>
      <c r="I38" s="15">
        <v>70849</v>
      </c>
      <c r="J38" s="15">
        <v>290713.51</v>
      </c>
      <c r="K38" s="15">
        <f t="shared" si="2"/>
        <v>50.29</v>
      </c>
      <c r="L38" s="15">
        <f t="shared" si="3"/>
        <v>44.99</v>
      </c>
    </row>
    <row r="39" spans="1:12" s="14" customFormat="1" x14ac:dyDescent="0.25">
      <c r="A39" s="15">
        <v>30</v>
      </c>
      <c r="B39" s="15" t="s">
        <v>44</v>
      </c>
      <c r="C39" s="15">
        <v>65808</v>
      </c>
      <c r="D39" s="15">
        <v>150150</v>
      </c>
      <c r="E39" s="15">
        <v>20114</v>
      </c>
      <c r="F39" s="15">
        <v>41730.54</v>
      </c>
      <c r="G39" s="15">
        <f t="shared" si="0"/>
        <v>30.56</v>
      </c>
      <c r="H39" s="15">
        <f t="shared" si="1"/>
        <v>27.79</v>
      </c>
      <c r="I39" s="15">
        <v>37502</v>
      </c>
      <c r="J39" s="15">
        <v>78702.81</v>
      </c>
      <c r="K39" s="15">
        <f t="shared" si="2"/>
        <v>53.63</v>
      </c>
      <c r="L39" s="15">
        <f t="shared" si="3"/>
        <v>53.02</v>
      </c>
    </row>
    <row r="40" spans="1:12" s="14" customFormat="1" x14ac:dyDescent="0.25">
      <c r="A40" s="15">
        <v>31</v>
      </c>
      <c r="B40" s="15" t="s">
        <v>45</v>
      </c>
      <c r="C40" s="15">
        <v>4745</v>
      </c>
      <c r="D40" s="15">
        <v>18065.62</v>
      </c>
      <c r="E40" s="15">
        <v>7065</v>
      </c>
      <c r="F40" s="15">
        <v>13190.26</v>
      </c>
      <c r="G40" s="15">
        <f t="shared" si="0"/>
        <v>148.88999999999999</v>
      </c>
      <c r="H40" s="15">
        <f t="shared" si="1"/>
        <v>73.010000000000005</v>
      </c>
      <c r="I40" s="15">
        <v>19292</v>
      </c>
      <c r="J40" s="15">
        <v>29759.119999999999</v>
      </c>
      <c r="K40" s="15">
        <f t="shared" si="2"/>
        <v>36.619999999999997</v>
      </c>
      <c r="L40" s="15">
        <f t="shared" si="3"/>
        <v>44.32</v>
      </c>
    </row>
    <row r="41" spans="1:12" s="14" customFormat="1" x14ac:dyDescent="0.25">
      <c r="A41" s="15">
        <v>32</v>
      </c>
      <c r="B41" s="15" t="s">
        <v>46</v>
      </c>
      <c r="C41" s="15">
        <v>73352</v>
      </c>
      <c r="D41" s="15">
        <v>86451</v>
      </c>
      <c r="E41" s="15">
        <v>40717</v>
      </c>
      <c r="F41" s="15">
        <v>92747.99</v>
      </c>
      <c r="G41" s="15">
        <f t="shared" si="0"/>
        <v>55.51</v>
      </c>
      <c r="H41" s="15">
        <f t="shared" si="1"/>
        <v>107.28</v>
      </c>
      <c r="I41" s="15">
        <v>132470</v>
      </c>
      <c r="J41" s="15">
        <v>214510.58</v>
      </c>
      <c r="K41" s="15">
        <f t="shared" si="2"/>
        <v>30.74</v>
      </c>
      <c r="L41" s="15">
        <f t="shared" si="3"/>
        <v>43.24</v>
      </c>
    </row>
    <row r="42" spans="1:12" s="14" customFormat="1" x14ac:dyDescent="0.25">
      <c r="A42" s="15">
        <v>33</v>
      </c>
      <c r="B42" s="15" t="s">
        <v>47</v>
      </c>
      <c r="C42" s="15">
        <v>15884</v>
      </c>
      <c r="D42" s="15">
        <v>31500</v>
      </c>
      <c r="E42" s="15">
        <v>13105</v>
      </c>
      <c r="F42" s="15">
        <v>30633.15</v>
      </c>
      <c r="G42" s="15">
        <f t="shared" si="0"/>
        <v>82.5</v>
      </c>
      <c r="H42" s="15">
        <f t="shared" si="1"/>
        <v>97.25</v>
      </c>
      <c r="I42" s="15">
        <v>33189</v>
      </c>
      <c r="J42" s="15">
        <v>58632.58</v>
      </c>
      <c r="K42" s="15">
        <f t="shared" si="2"/>
        <v>39.49</v>
      </c>
      <c r="L42" s="15">
        <f t="shared" si="3"/>
        <v>52.25</v>
      </c>
    </row>
    <row r="43" spans="1:12" s="14" customFormat="1" x14ac:dyDescent="0.25">
      <c r="A43" s="18" t="s">
        <v>48</v>
      </c>
      <c r="B43" s="19"/>
      <c r="C43" s="15">
        <f>SUM(C10:C42)</f>
        <v>1139900</v>
      </c>
      <c r="D43" s="15">
        <f>SUM(D10:D42)</f>
        <v>2894687.1100000003</v>
      </c>
      <c r="E43" s="15">
        <f>SUM(E10:E42)</f>
        <v>680609</v>
      </c>
      <c r="F43" s="15">
        <f>SUM(F10:F42)</f>
        <v>2058041.69</v>
      </c>
      <c r="G43" s="15">
        <f t="shared" si="0"/>
        <v>59.71</v>
      </c>
      <c r="H43" s="15">
        <f t="shared" si="1"/>
        <v>71.099999999999994</v>
      </c>
      <c r="I43" s="15">
        <f>SUM(I10:I42)</f>
        <v>1915788</v>
      </c>
      <c r="J43" s="15">
        <f>SUM(J10:J42)</f>
        <v>4020731.02</v>
      </c>
      <c r="K43" s="15">
        <f>SUM(K10:K42)</f>
        <v>1377.9999999999998</v>
      </c>
      <c r="L43" s="15">
        <f>ROUND((E43/I43)*100,2)</f>
        <v>35.53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ageMargins left="0.7" right="0.7" top="0.75" bottom="0.75" header="0.3" footer="0.3"/>
  <pageSetup paperSize="9" orientation="portrait" verticalDpi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4"/>
  <sheetViews>
    <sheetView workbookViewId="0">
      <selection activeCell="A3" sqref="A3:J3"/>
    </sheetView>
  </sheetViews>
  <sheetFormatPr defaultRowHeight="15" x14ac:dyDescent="0.25"/>
  <cols>
    <col min="1" max="1" width="8" style="9" customWidth="1"/>
    <col min="2" max="2" width="32.5703125" style="9" customWidth="1"/>
    <col min="3" max="3" width="15.5703125" style="9" customWidth="1"/>
    <col min="4" max="4" width="15.7109375" style="9" customWidth="1"/>
    <col min="5" max="5" width="15.5703125" style="9" customWidth="1"/>
    <col min="6" max="6" width="15.28515625" style="9" customWidth="1"/>
    <col min="7" max="8" width="13.140625" style="9" bestFit="1" customWidth="1"/>
    <col min="9" max="9" width="15.42578125" style="9" customWidth="1"/>
    <col min="10" max="10" width="16.140625" style="9" customWidth="1"/>
    <col min="11" max="16" width="9.140625" style="9" customWidth="1"/>
    <col min="17" max="16384" width="9.140625" style="9"/>
  </cols>
  <sheetData>
    <row r="1" spans="1:12" ht="27" customHeight="1" x14ac:dyDescent="0.5">
      <c r="A1" s="24" t="s">
        <v>96</v>
      </c>
      <c r="B1" s="24"/>
      <c r="C1" s="24"/>
      <c r="D1" s="24"/>
      <c r="E1" s="24"/>
      <c r="F1" s="24"/>
      <c r="G1" s="24"/>
      <c r="H1" s="24"/>
      <c r="I1" s="24"/>
      <c r="J1" s="24"/>
    </row>
    <row r="3" spans="1:12" ht="19.5" x14ac:dyDescent="0.25">
      <c r="A3" s="38" t="s">
        <v>71</v>
      </c>
      <c r="B3" s="38"/>
      <c r="C3" s="38"/>
      <c r="D3" s="38"/>
      <c r="E3" s="38"/>
      <c r="F3" s="38"/>
      <c r="G3" s="38"/>
      <c r="H3" s="38"/>
      <c r="I3" s="38"/>
      <c r="J3" s="38"/>
      <c r="K3" s="10"/>
    </row>
    <row r="4" spans="1:12" ht="19.5" x14ac:dyDescent="0.25">
      <c r="A4" s="38" t="s">
        <v>55</v>
      </c>
      <c r="B4" s="38"/>
      <c r="C4" s="38"/>
      <c r="D4" s="38"/>
      <c r="E4" s="38"/>
      <c r="F4" s="38"/>
      <c r="G4" s="38"/>
      <c r="H4" s="38"/>
      <c r="I4" s="38"/>
      <c r="J4" s="38"/>
      <c r="K4" s="10"/>
    </row>
    <row r="5" spans="1:12" ht="19.5" x14ac:dyDescent="0.4">
      <c r="A5" s="1" t="s">
        <v>58</v>
      </c>
      <c r="B5" s="3"/>
      <c r="D5" s="10"/>
      <c r="E5" s="10"/>
      <c r="F5" s="10"/>
      <c r="G5" s="10"/>
      <c r="H5" s="10"/>
      <c r="I5" s="6" t="s">
        <v>4</v>
      </c>
      <c r="J5" s="10"/>
      <c r="K5" s="10"/>
    </row>
    <row r="6" spans="1:12" ht="15.75" x14ac:dyDescent="0.25">
      <c r="B6" s="5"/>
      <c r="C6" s="5"/>
      <c r="D6" s="10"/>
      <c r="E6" s="10"/>
      <c r="F6" s="10"/>
      <c r="G6" s="10"/>
      <c r="H6" s="10"/>
      <c r="I6" s="7"/>
      <c r="J6" s="10"/>
      <c r="K6" s="37" t="s">
        <v>5</v>
      </c>
      <c r="L6" s="37"/>
    </row>
    <row r="7" spans="1:12" x14ac:dyDescent="0.25">
      <c r="A7" s="39" t="s">
        <v>73</v>
      </c>
      <c r="B7" s="41" t="s">
        <v>7</v>
      </c>
      <c r="C7" s="41" t="str">
        <f>ACP!C7</f>
        <v>Target 2020 - 21</v>
      </c>
      <c r="D7" s="42"/>
      <c r="E7" s="43" t="s">
        <v>9</v>
      </c>
      <c r="F7" s="42"/>
      <c r="G7" s="43" t="s">
        <v>10</v>
      </c>
      <c r="H7" s="44"/>
      <c r="I7" s="43" t="s">
        <v>74</v>
      </c>
      <c r="J7" s="44"/>
      <c r="K7" s="35" t="s">
        <v>12</v>
      </c>
      <c r="L7" s="35"/>
    </row>
    <row r="8" spans="1:12" ht="31.5" customHeight="1" x14ac:dyDescent="0.25">
      <c r="A8" s="40"/>
      <c r="B8" s="42"/>
      <c r="C8" s="42"/>
      <c r="D8" s="42"/>
      <c r="E8" s="42"/>
      <c r="F8" s="42"/>
      <c r="G8" s="44"/>
      <c r="H8" s="44"/>
      <c r="I8" s="42"/>
      <c r="J8" s="42"/>
      <c r="K8" s="36"/>
      <c r="L8" s="36"/>
    </row>
    <row r="9" spans="1:12" ht="15.75" x14ac:dyDescent="0.25">
      <c r="A9" s="11"/>
      <c r="B9" s="8"/>
      <c r="C9" s="11" t="s">
        <v>13</v>
      </c>
      <c r="D9" s="11" t="s">
        <v>14</v>
      </c>
      <c r="E9" s="11" t="s">
        <v>13</v>
      </c>
      <c r="F9" s="11" t="s">
        <v>14</v>
      </c>
      <c r="G9" s="11" t="s">
        <v>13</v>
      </c>
      <c r="H9" s="11" t="s">
        <v>14</v>
      </c>
      <c r="I9" s="11" t="s">
        <v>13</v>
      </c>
      <c r="J9" s="11" t="s">
        <v>14</v>
      </c>
      <c r="K9" s="13" t="s">
        <v>13</v>
      </c>
      <c r="L9" s="13" t="s">
        <v>14</v>
      </c>
    </row>
    <row r="10" spans="1:12" s="14" customFormat="1" x14ac:dyDescent="0.25">
      <c r="A10" s="15">
        <v>1</v>
      </c>
      <c r="B10" s="15" t="s">
        <v>15</v>
      </c>
      <c r="C10" s="15">
        <v>51328</v>
      </c>
      <c r="D10" s="15">
        <v>217220</v>
      </c>
      <c r="E10" s="15">
        <v>27851</v>
      </c>
      <c r="F10" s="15">
        <v>174043.86</v>
      </c>
      <c r="G10" s="15">
        <f t="shared" ref="G10:G43" si="0">ROUND((E10/C10)*100,2)</f>
        <v>54.26</v>
      </c>
      <c r="H10" s="16">
        <f t="shared" ref="H10:H43" si="1">ROUND((F10/D10)*100,2)</f>
        <v>80.12</v>
      </c>
      <c r="I10" s="15">
        <v>33562</v>
      </c>
      <c r="J10" s="16">
        <v>432507.44</v>
      </c>
      <c r="K10" s="15">
        <f t="shared" ref="K10:K42" si="2">ROUND((E10/I10)*100,2)</f>
        <v>82.98</v>
      </c>
      <c r="L10" s="15">
        <f t="shared" ref="L10:L42" si="3">ROUND((F10/J10)*100,2)</f>
        <v>40.24</v>
      </c>
    </row>
    <row r="11" spans="1:12" s="14" customFormat="1" x14ac:dyDescent="0.25">
      <c r="A11" s="15">
        <v>2</v>
      </c>
      <c r="B11" s="15" t="s">
        <v>16</v>
      </c>
      <c r="C11" s="15">
        <v>4337</v>
      </c>
      <c r="D11" s="15">
        <v>20881</v>
      </c>
      <c r="E11" s="15">
        <v>1853</v>
      </c>
      <c r="F11" s="15">
        <v>44083.96</v>
      </c>
      <c r="G11" s="15">
        <f t="shared" si="0"/>
        <v>42.73</v>
      </c>
      <c r="H11" s="16">
        <f t="shared" si="1"/>
        <v>211.12</v>
      </c>
      <c r="I11" s="15">
        <v>4310</v>
      </c>
      <c r="J11" s="15">
        <v>34245.050000000003</v>
      </c>
      <c r="K11" s="15">
        <f t="shared" si="2"/>
        <v>42.99</v>
      </c>
      <c r="L11" s="15">
        <f t="shared" si="3"/>
        <v>128.72999999999999</v>
      </c>
    </row>
    <row r="12" spans="1:12" s="14" customFormat="1" x14ac:dyDescent="0.25">
      <c r="A12" s="15">
        <v>3</v>
      </c>
      <c r="B12" s="15" t="s">
        <v>17</v>
      </c>
      <c r="C12" s="15">
        <v>29780</v>
      </c>
      <c r="D12" s="15">
        <v>69555.09</v>
      </c>
      <c r="E12" s="15">
        <v>6338</v>
      </c>
      <c r="F12" s="15">
        <v>57880.27</v>
      </c>
      <c r="G12" s="15">
        <f t="shared" si="0"/>
        <v>21.28</v>
      </c>
      <c r="H12" s="16">
        <f t="shared" si="1"/>
        <v>83.22</v>
      </c>
      <c r="I12" s="15">
        <v>19436</v>
      </c>
      <c r="J12" s="15">
        <v>61702.98</v>
      </c>
      <c r="K12" s="15">
        <f t="shared" si="2"/>
        <v>32.61</v>
      </c>
      <c r="L12" s="15">
        <f t="shared" si="3"/>
        <v>93.8</v>
      </c>
    </row>
    <row r="13" spans="1:12" s="14" customFormat="1" x14ac:dyDescent="0.25">
      <c r="A13" s="15">
        <v>4</v>
      </c>
      <c r="B13" s="15" t="s">
        <v>18</v>
      </c>
      <c r="C13" s="15">
        <v>16607</v>
      </c>
      <c r="D13" s="15">
        <v>32839.26</v>
      </c>
      <c r="E13" s="15">
        <v>1692</v>
      </c>
      <c r="F13" s="15">
        <v>3626.1</v>
      </c>
      <c r="G13" s="15">
        <f t="shared" si="0"/>
        <v>10.19</v>
      </c>
      <c r="H13" s="15">
        <f t="shared" si="1"/>
        <v>11.04</v>
      </c>
      <c r="I13" s="15">
        <v>4033</v>
      </c>
      <c r="J13" s="15">
        <v>14061.84</v>
      </c>
      <c r="K13" s="15">
        <f t="shared" si="2"/>
        <v>41.95</v>
      </c>
      <c r="L13" s="15">
        <f t="shared" si="3"/>
        <v>25.79</v>
      </c>
    </row>
    <row r="14" spans="1:12" s="14" customFormat="1" x14ac:dyDescent="0.25">
      <c r="A14" s="15">
        <v>5</v>
      </c>
      <c r="B14" s="15" t="s">
        <v>19</v>
      </c>
      <c r="C14" s="15">
        <v>43398</v>
      </c>
      <c r="D14" s="15">
        <v>211072</v>
      </c>
      <c r="E14" s="15">
        <v>1981</v>
      </c>
      <c r="F14" s="15">
        <v>42964.3</v>
      </c>
      <c r="G14" s="15">
        <f t="shared" si="0"/>
        <v>4.5599999999999996</v>
      </c>
      <c r="H14" s="15">
        <f t="shared" si="1"/>
        <v>20.36</v>
      </c>
      <c r="I14" s="15">
        <v>5325</v>
      </c>
      <c r="J14" s="15">
        <v>80905.679999999993</v>
      </c>
      <c r="K14" s="15">
        <f t="shared" si="2"/>
        <v>37.200000000000003</v>
      </c>
      <c r="L14" s="15">
        <f t="shared" si="3"/>
        <v>53.1</v>
      </c>
    </row>
    <row r="15" spans="1:12" s="14" customFormat="1" x14ac:dyDescent="0.25">
      <c r="A15" s="15">
        <v>6</v>
      </c>
      <c r="B15" s="15" t="s">
        <v>20</v>
      </c>
      <c r="C15" s="15">
        <v>0</v>
      </c>
      <c r="D15" s="15">
        <v>0</v>
      </c>
      <c r="E15" s="15">
        <v>1182</v>
      </c>
      <c r="F15" s="15">
        <v>17456.96</v>
      </c>
      <c r="G15" s="15" t="e">
        <f t="shared" si="0"/>
        <v>#DIV/0!</v>
      </c>
      <c r="H15" s="15" t="e">
        <f t="shared" si="1"/>
        <v>#DIV/0!</v>
      </c>
      <c r="I15" s="15">
        <v>2087</v>
      </c>
      <c r="J15" s="15">
        <v>19631.3</v>
      </c>
      <c r="K15" s="15">
        <f t="shared" si="2"/>
        <v>56.64</v>
      </c>
      <c r="L15" s="15">
        <f t="shared" si="3"/>
        <v>88.92</v>
      </c>
    </row>
    <row r="16" spans="1:12" s="14" customFormat="1" x14ac:dyDescent="0.25">
      <c r="A16" s="15">
        <v>7</v>
      </c>
      <c r="B16" s="15" t="s">
        <v>21</v>
      </c>
      <c r="C16" s="15">
        <v>19247</v>
      </c>
      <c r="D16" s="15">
        <v>47170</v>
      </c>
      <c r="E16" s="15">
        <v>1839</v>
      </c>
      <c r="F16" s="15">
        <v>54873.5</v>
      </c>
      <c r="G16" s="15">
        <f t="shared" si="0"/>
        <v>9.5500000000000007</v>
      </c>
      <c r="H16" s="15">
        <f t="shared" si="1"/>
        <v>116.33</v>
      </c>
      <c r="I16" s="15">
        <v>5792</v>
      </c>
      <c r="J16" s="15">
        <v>41994.6</v>
      </c>
      <c r="K16" s="15">
        <f t="shared" si="2"/>
        <v>31.75</v>
      </c>
      <c r="L16" s="15">
        <f t="shared" si="3"/>
        <v>130.66999999999999</v>
      </c>
    </row>
    <row r="17" spans="1:12" s="14" customFormat="1" x14ac:dyDescent="0.25">
      <c r="A17" s="15">
        <v>8</v>
      </c>
      <c r="B17" s="15" t="s">
        <v>22</v>
      </c>
      <c r="C17" s="15">
        <v>16633</v>
      </c>
      <c r="D17" s="15">
        <v>77201.19</v>
      </c>
      <c r="E17" s="15">
        <v>3119</v>
      </c>
      <c r="F17" s="15">
        <v>11995.71</v>
      </c>
      <c r="G17" s="15">
        <f t="shared" si="0"/>
        <v>18.75</v>
      </c>
      <c r="H17" s="15">
        <f t="shared" si="1"/>
        <v>15.54</v>
      </c>
      <c r="I17" s="15">
        <v>4537</v>
      </c>
      <c r="J17" s="15">
        <v>31428.9</v>
      </c>
      <c r="K17" s="15">
        <f t="shared" si="2"/>
        <v>68.75</v>
      </c>
      <c r="L17" s="15">
        <f t="shared" si="3"/>
        <v>38.17</v>
      </c>
    </row>
    <row r="18" spans="1:12" s="14" customFormat="1" x14ac:dyDescent="0.25">
      <c r="A18" s="15">
        <v>9</v>
      </c>
      <c r="B18" s="15" t="s">
        <v>23</v>
      </c>
      <c r="C18" s="15">
        <v>842</v>
      </c>
      <c r="D18" s="15">
        <v>10000</v>
      </c>
      <c r="E18" s="15">
        <v>1928</v>
      </c>
      <c r="F18" s="15">
        <v>15140.65</v>
      </c>
      <c r="G18" s="15">
        <f t="shared" si="0"/>
        <v>228.98</v>
      </c>
      <c r="H18" s="15">
        <f t="shared" si="1"/>
        <v>151.41</v>
      </c>
      <c r="I18" s="15">
        <v>3055</v>
      </c>
      <c r="J18" s="15">
        <v>8411.7900000000009</v>
      </c>
      <c r="K18" s="15">
        <f t="shared" si="2"/>
        <v>63.11</v>
      </c>
      <c r="L18" s="15">
        <f t="shared" si="3"/>
        <v>179.99</v>
      </c>
    </row>
    <row r="19" spans="1:12" s="14" customFormat="1" x14ac:dyDescent="0.25">
      <c r="A19" s="15">
        <v>10</v>
      </c>
      <c r="B19" s="15" t="s">
        <v>24</v>
      </c>
      <c r="C19" s="15">
        <v>0</v>
      </c>
      <c r="D19" s="15">
        <v>0</v>
      </c>
      <c r="E19" s="15">
        <v>450</v>
      </c>
      <c r="F19" s="15">
        <v>11975.1</v>
      </c>
      <c r="G19" s="15" t="e">
        <f t="shared" si="0"/>
        <v>#DIV/0!</v>
      </c>
      <c r="H19" s="15" t="e">
        <f t="shared" si="1"/>
        <v>#DIV/0!</v>
      </c>
      <c r="I19" s="15">
        <v>3346</v>
      </c>
      <c r="J19" s="15">
        <v>11249.01</v>
      </c>
      <c r="K19" s="15">
        <f t="shared" si="2"/>
        <v>13.45</v>
      </c>
      <c r="L19" s="15">
        <f t="shared" si="3"/>
        <v>106.45</v>
      </c>
    </row>
    <row r="20" spans="1:12" s="14" customFormat="1" x14ac:dyDescent="0.25">
      <c r="A20" s="15">
        <v>11</v>
      </c>
      <c r="B20" s="15" t="s">
        <v>25</v>
      </c>
      <c r="C20" s="15">
        <v>263</v>
      </c>
      <c r="D20" s="15">
        <v>479</v>
      </c>
      <c r="E20" s="15">
        <v>64</v>
      </c>
      <c r="F20" s="15">
        <v>1111.08</v>
      </c>
      <c r="G20" s="15">
        <f t="shared" si="0"/>
        <v>24.33</v>
      </c>
      <c r="H20" s="15">
        <f t="shared" si="1"/>
        <v>231.96</v>
      </c>
      <c r="I20" s="15">
        <v>112</v>
      </c>
      <c r="J20" s="15">
        <v>102.95</v>
      </c>
      <c r="K20" s="15">
        <f t="shared" si="2"/>
        <v>57.14</v>
      </c>
      <c r="L20" s="15">
        <f t="shared" si="3"/>
        <v>1079.24</v>
      </c>
    </row>
    <row r="21" spans="1:12" s="14" customFormat="1" x14ac:dyDescent="0.25">
      <c r="A21" s="15">
        <v>12</v>
      </c>
      <c r="B21" s="15" t="s">
        <v>26</v>
      </c>
      <c r="C21" s="15">
        <v>2508</v>
      </c>
      <c r="D21" s="15">
        <v>7292.86</v>
      </c>
      <c r="E21" s="15">
        <v>1227</v>
      </c>
      <c r="F21" s="15">
        <v>7040.1</v>
      </c>
      <c r="G21" s="15">
        <f t="shared" si="0"/>
        <v>48.92</v>
      </c>
      <c r="H21" s="15">
        <f t="shared" si="1"/>
        <v>96.53</v>
      </c>
      <c r="I21" s="15">
        <v>3080</v>
      </c>
      <c r="J21" s="15">
        <v>5100.28</v>
      </c>
      <c r="K21" s="15">
        <f t="shared" si="2"/>
        <v>39.840000000000003</v>
      </c>
      <c r="L21" s="15">
        <f t="shared" si="3"/>
        <v>138.03</v>
      </c>
    </row>
    <row r="22" spans="1:12" s="14" customFormat="1" x14ac:dyDescent="0.25">
      <c r="A22" s="15">
        <v>13</v>
      </c>
      <c r="B22" s="15" t="s">
        <v>27</v>
      </c>
      <c r="C22" s="15">
        <v>4433</v>
      </c>
      <c r="D22" s="15">
        <v>54066.400000000001</v>
      </c>
      <c r="E22" s="15">
        <v>5865</v>
      </c>
      <c r="F22" s="15">
        <v>27761.19</v>
      </c>
      <c r="G22" s="15">
        <f t="shared" si="0"/>
        <v>132.30000000000001</v>
      </c>
      <c r="H22" s="15">
        <f t="shared" si="1"/>
        <v>51.35</v>
      </c>
      <c r="I22" s="15">
        <v>9466</v>
      </c>
      <c r="J22" s="15">
        <v>39756.94</v>
      </c>
      <c r="K22" s="15">
        <f t="shared" si="2"/>
        <v>61.96</v>
      </c>
      <c r="L22" s="15">
        <f t="shared" si="3"/>
        <v>69.83</v>
      </c>
    </row>
    <row r="23" spans="1:12" s="14" customFormat="1" x14ac:dyDescent="0.25">
      <c r="A23" s="15">
        <v>14</v>
      </c>
      <c r="B23" s="15" t="s">
        <v>28</v>
      </c>
      <c r="C23" s="15">
        <v>0</v>
      </c>
      <c r="D23" s="15">
        <v>0</v>
      </c>
      <c r="E23" s="15">
        <v>868</v>
      </c>
      <c r="F23" s="15">
        <v>41256.300000000003</v>
      </c>
      <c r="G23" s="15" t="e">
        <f t="shared" si="0"/>
        <v>#DIV/0!</v>
      </c>
      <c r="H23" s="15" t="e">
        <f t="shared" si="1"/>
        <v>#DIV/0!</v>
      </c>
      <c r="I23" s="15">
        <v>2907</v>
      </c>
      <c r="J23" s="15">
        <v>36126.129999999997</v>
      </c>
      <c r="K23" s="15">
        <f t="shared" si="2"/>
        <v>29.86</v>
      </c>
      <c r="L23" s="15">
        <f t="shared" si="3"/>
        <v>114.2</v>
      </c>
    </row>
    <row r="24" spans="1:12" s="14" customFormat="1" x14ac:dyDescent="0.25">
      <c r="A24" s="15">
        <v>15</v>
      </c>
      <c r="B24" s="15" t="s">
        <v>29</v>
      </c>
      <c r="C24" s="15">
        <v>6096</v>
      </c>
      <c r="D24" s="15">
        <v>14430.52</v>
      </c>
      <c r="E24" s="15">
        <v>1287</v>
      </c>
      <c r="F24" s="15">
        <v>27274.9</v>
      </c>
      <c r="G24" s="15">
        <f t="shared" si="0"/>
        <v>21.11</v>
      </c>
      <c r="H24" s="15">
        <f t="shared" si="1"/>
        <v>189.01</v>
      </c>
      <c r="I24" s="15">
        <v>3522</v>
      </c>
      <c r="J24" s="15">
        <v>20516.669999999998</v>
      </c>
      <c r="K24" s="15">
        <f t="shared" si="2"/>
        <v>36.54</v>
      </c>
      <c r="L24" s="15">
        <f t="shared" si="3"/>
        <v>132.94</v>
      </c>
    </row>
    <row r="25" spans="1:12" s="14" customFormat="1" x14ac:dyDescent="0.25">
      <c r="A25" s="15">
        <v>16</v>
      </c>
      <c r="B25" s="15" t="s">
        <v>30</v>
      </c>
      <c r="C25" s="15">
        <v>4339</v>
      </c>
      <c r="D25" s="15">
        <v>16734.689999999999</v>
      </c>
      <c r="E25" s="15">
        <v>1210</v>
      </c>
      <c r="F25" s="15">
        <v>52522.83</v>
      </c>
      <c r="G25" s="15">
        <f t="shared" si="0"/>
        <v>27.89</v>
      </c>
      <c r="H25" s="15">
        <f t="shared" si="1"/>
        <v>313.86</v>
      </c>
      <c r="I25" s="15">
        <v>3595</v>
      </c>
      <c r="J25" s="15">
        <v>67757.710000000006</v>
      </c>
      <c r="K25" s="15">
        <f t="shared" si="2"/>
        <v>33.659999999999997</v>
      </c>
      <c r="L25" s="15">
        <f t="shared" si="3"/>
        <v>77.52</v>
      </c>
    </row>
    <row r="26" spans="1:12" s="14" customFormat="1" x14ac:dyDescent="0.25">
      <c r="A26" s="15">
        <v>17</v>
      </c>
      <c r="B26" s="15" t="s">
        <v>31</v>
      </c>
      <c r="C26" s="15">
        <v>0</v>
      </c>
      <c r="D26" s="15">
        <v>0</v>
      </c>
      <c r="E26" s="15">
        <v>1988</v>
      </c>
      <c r="F26" s="15">
        <v>12457.98</v>
      </c>
      <c r="G26" s="15" t="e">
        <f t="shared" si="0"/>
        <v>#DIV/0!</v>
      </c>
      <c r="H26" s="15" t="e">
        <f t="shared" si="1"/>
        <v>#DIV/0!</v>
      </c>
      <c r="I26" s="15">
        <v>10702</v>
      </c>
      <c r="J26" s="15">
        <v>29352.2</v>
      </c>
      <c r="K26" s="15">
        <f t="shared" si="2"/>
        <v>18.579999999999998</v>
      </c>
      <c r="L26" s="15">
        <f t="shared" si="3"/>
        <v>42.44</v>
      </c>
    </row>
    <row r="27" spans="1:12" s="14" customFormat="1" x14ac:dyDescent="0.25">
      <c r="A27" s="15">
        <v>18</v>
      </c>
      <c r="B27" s="15" t="s">
        <v>32</v>
      </c>
      <c r="C27" s="15">
        <v>3237</v>
      </c>
      <c r="D27" s="15">
        <v>5097</v>
      </c>
      <c r="E27" s="15">
        <v>1223</v>
      </c>
      <c r="F27" s="15">
        <v>11162.33</v>
      </c>
      <c r="G27" s="15">
        <f t="shared" si="0"/>
        <v>37.78</v>
      </c>
      <c r="H27" s="15">
        <f t="shared" si="1"/>
        <v>219</v>
      </c>
      <c r="I27" s="15">
        <v>3826</v>
      </c>
      <c r="J27" s="15">
        <v>48717.08</v>
      </c>
      <c r="K27" s="15">
        <f t="shared" si="2"/>
        <v>31.97</v>
      </c>
      <c r="L27" s="15">
        <f t="shared" si="3"/>
        <v>22.91</v>
      </c>
    </row>
    <row r="28" spans="1:12" s="14" customFormat="1" x14ac:dyDescent="0.25">
      <c r="A28" s="15">
        <v>19</v>
      </c>
      <c r="B28" s="15" t="s">
        <v>33</v>
      </c>
      <c r="C28" s="15">
        <v>940</v>
      </c>
      <c r="D28" s="15">
        <v>2410</v>
      </c>
      <c r="E28" s="15">
        <v>169</v>
      </c>
      <c r="F28" s="15">
        <v>8094.14</v>
      </c>
      <c r="G28" s="15">
        <f t="shared" si="0"/>
        <v>17.98</v>
      </c>
      <c r="H28" s="15">
        <f t="shared" si="1"/>
        <v>335.86</v>
      </c>
      <c r="I28" s="15">
        <v>1658</v>
      </c>
      <c r="J28" s="15">
        <v>3398.65</v>
      </c>
      <c r="K28" s="15">
        <f t="shared" si="2"/>
        <v>10.19</v>
      </c>
      <c r="L28" s="15">
        <f t="shared" si="3"/>
        <v>238.16</v>
      </c>
    </row>
    <row r="29" spans="1:12" s="14" customFormat="1" x14ac:dyDescent="0.25">
      <c r="A29" s="15">
        <v>20</v>
      </c>
      <c r="B29" s="15" t="s">
        <v>34</v>
      </c>
      <c r="C29" s="15">
        <v>13758</v>
      </c>
      <c r="D29" s="15">
        <v>74418.53</v>
      </c>
      <c r="E29" s="15">
        <v>3615</v>
      </c>
      <c r="F29" s="15">
        <v>131754.5</v>
      </c>
      <c r="G29" s="15">
        <f t="shared" si="0"/>
        <v>26.28</v>
      </c>
      <c r="H29" s="15">
        <f t="shared" si="1"/>
        <v>177.05</v>
      </c>
      <c r="I29" s="15">
        <v>12541</v>
      </c>
      <c r="J29" s="15">
        <v>142953.92000000001</v>
      </c>
      <c r="K29" s="15">
        <f t="shared" si="2"/>
        <v>28.83</v>
      </c>
      <c r="L29" s="15">
        <f t="shared" si="3"/>
        <v>92.17</v>
      </c>
    </row>
    <row r="30" spans="1:12" s="14" customFormat="1" x14ac:dyDescent="0.25">
      <c r="A30" s="15">
        <v>21</v>
      </c>
      <c r="B30" s="15" t="s">
        <v>35</v>
      </c>
      <c r="C30" s="15">
        <v>46482</v>
      </c>
      <c r="D30" s="15">
        <v>59392.800000000003</v>
      </c>
      <c r="E30" s="15">
        <v>2863</v>
      </c>
      <c r="F30" s="15">
        <v>26200.78</v>
      </c>
      <c r="G30" s="15">
        <f t="shared" si="0"/>
        <v>6.16</v>
      </c>
      <c r="H30" s="15">
        <f t="shared" si="1"/>
        <v>44.11</v>
      </c>
      <c r="I30" s="15">
        <v>9897</v>
      </c>
      <c r="J30" s="15">
        <v>78162.59</v>
      </c>
      <c r="K30" s="15">
        <f t="shared" si="2"/>
        <v>28.93</v>
      </c>
      <c r="L30" s="15">
        <f t="shared" si="3"/>
        <v>33.520000000000003</v>
      </c>
    </row>
    <row r="31" spans="1:12" s="14" customFormat="1" x14ac:dyDescent="0.25">
      <c r="A31" s="15">
        <v>22</v>
      </c>
      <c r="B31" s="15" t="s">
        <v>36</v>
      </c>
      <c r="C31" s="15">
        <v>0</v>
      </c>
      <c r="D31" s="15">
        <v>0</v>
      </c>
      <c r="E31" s="15">
        <v>915</v>
      </c>
      <c r="F31" s="15">
        <v>7446</v>
      </c>
      <c r="G31" s="15" t="e">
        <f t="shared" si="0"/>
        <v>#DIV/0!</v>
      </c>
      <c r="H31" s="15" t="e">
        <f t="shared" si="1"/>
        <v>#DIV/0!</v>
      </c>
      <c r="I31" s="15">
        <v>2471</v>
      </c>
      <c r="J31" s="15">
        <v>4844.51</v>
      </c>
      <c r="K31" s="15">
        <f t="shared" si="2"/>
        <v>37.03</v>
      </c>
      <c r="L31" s="15">
        <f t="shared" si="3"/>
        <v>153.69999999999999</v>
      </c>
    </row>
    <row r="32" spans="1:12" s="14" customFormat="1" x14ac:dyDescent="0.25">
      <c r="A32" s="15">
        <v>23</v>
      </c>
      <c r="B32" s="15" t="s">
        <v>37</v>
      </c>
      <c r="C32" s="15">
        <v>5995</v>
      </c>
      <c r="D32" s="15">
        <v>11233.46</v>
      </c>
      <c r="E32" s="15">
        <v>1180</v>
      </c>
      <c r="F32" s="15">
        <v>25540.85</v>
      </c>
      <c r="G32" s="15">
        <f t="shared" si="0"/>
        <v>19.68</v>
      </c>
      <c r="H32" s="15">
        <f t="shared" si="1"/>
        <v>227.36</v>
      </c>
      <c r="I32" s="15">
        <v>2781</v>
      </c>
      <c r="J32" s="15">
        <v>18036</v>
      </c>
      <c r="K32" s="15">
        <f t="shared" si="2"/>
        <v>42.43</v>
      </c>
      <c r="L32" s="15">
        <f t="shared" si="3"/>
        <v>141.61000000000001</v>
      </c>
    </row>
    <row r="33" spans="1:12" s="14" customFormat="1" x14ac:dyDescent="0.25">
      <c r="A33" s="15">
        <v>24</v>
      </c>
      <c r="B33" s="15" t="s">
        <v>38</v>
      </c>
      <c r="C33" s="15">
        <v>0</v>
      </c>
      <c r="D33" s="15">
        <v>0</v>
      </c>
      <c r="E33" s="15">
        <v>523</v>
      </c>
      <c r="F33" s="15">
        <v>8906.98</v>
      </c>
      <c r="G33" s="15" t="e">
        <f t="shared" si="0"/>
        <v>#DIV/0!</v>
      </c>
      <c r="H33" s="15" t="e">
        <f t="shared" si="1"/>
        <v>#DIV/0!</v>
      </c>
      <c r="I33" s="15">
        <v>2375</v>
      </c>
      <c r="J33" s="15">
        <v>7043.83</v>
      </c>
      <c r="K33" s="15">
        <f t="shared" si="2"/>
        <v>22.02</v>
      </c>
      <c r="L33" s="15">
        <f t="shared" si="3"/>
        <v>126.45</v>
      </c>
    </row>
    <row r="34" spans="1:12" s="14" customFormat="1" x14ac:dyDescent="0.25">
      <c r="A34" s="15">
        <v>25</v>
      </c>
      <c r="B34" s="15" t="s">
        <v>39</v>
      </c>
      <c r="C34" s="15">
        <v>3110</v>
      </c>
      <c r="D34" s="15">
        <v>25188.560000000001</v>
      </c>
      <c r="E34" s="15">
        <v>1019</v>
      </c>
      <c r="F34" s="15">
        <v>11423.65</v>
      </c>
      <c r="G34" s="15">
        <f t="shared" si="0"/>
        <v>32.770000000000003</v>
      </c>
      <c r="H34" s="15">
        <f t="shared" si="1"/>
        <v>45.35</v>
      </c>
      <c r="I34" s="15">
        <v>4967</v>
      </c>
      <c r="J34" s="15">
        <v>28497.25</v>
      </c>
      <c r="K34" s="15">
        <f t="shared" si="2"/>
        <v>20.52</v>
      </c>
      <c r="L34" s="15">
        <f t="shared" si="3"/>
        <v>40.090000000000003</v>
      </c>
    </row>
    <row r="35" spans="1:12" s="14" customFormat="1" x14ac:dyDescent="0.25">
      <c r="A35" s="15">
        <v>26</v>
      </c>
      <c r="B35" s="15" t="s">
        <v>40</v>
      </c>
      <c r="C35" s="15">
        <v>3725</v>
      </c>
      <c r="D35" s="15">
        <v>26554</v>
      </c>
      <c r="E35" s="15">
        <v>373</v>
      </c>
      <c r="F35" s="15">
        <v>25377.81</v>
      </c>
      <c r="G35" s="15">
        <f t="shared" si="0"/>
        <v>10.01</v>
      </c>
      <c r="H35" s="15">
        <f t="shared" si="1"/>
        <v>95.57</v>
      </c>
      <c r="I35" s="15">
        <v>1244</v>
      </c>
      <c r="J35" s="15">
        <v>11312.55</v>
      </c>
      <c r="K35" s="15">
        <f t="shared" si="2"/>
        <v>29.98</v>
      </c>
      <c r="L35" s="15">
        <f t="shared" si="3"/>
        <v>224.33</v>
      </c>
    </row>
    <row r="36" spans="1:12" s="14" customFormat="1" x14ac:dyDescent="0.25">
      <c r="A36" s="15">
        <v>27</v>
      </c>
      <c r="B36" s="15" t="s">
        <v>41</v>
      </c>
      <c r="C36" s="15">
        <v>38636</v>
      </c>
      <c r="D36" s="15">
        <v>77510.69</v>
      </c>
      <c r="E36" s="15">
        <v>6618</v>
      </c>
      <c r="F36" s="15">
        <v>111311.16</v>
      </c>
      <c r="G36" s="15">
        <f t="shared" si="0"/>
        <v>17.13</v>
      </c>
      <c r="H36" s="15">
        <f t="shared" si="1"/>
        <v>143.61000000000001</v>
      </c>
      <c r="I36" s="15">
        <v>25969</v>
      </c>
      <c r="J36" s="15">
        <v>291640.15000000002</v>
      </c>
      <c r="K36" s="15">
        <f t="shared" si="2"/>
        <v>25.48</v>
      </c>
      <c r="L36" s="15">
        <f t="shared" si="3"/>
        <v>38.17</v>
      </c>
    </row>
    <row r="37" spans="1:12" s="14" customFormat="1" x14ac:dyDescent="0.25">
      <c r="A37" s="15">
        <v>28</v>
      </c>
      <c r="B37" s="15" t="s">
        <v>42</v>
      </c>
      <c r="C37" s="15">
        <v>261</v>
      </c>
      <c r="D37" s="15">
        <v>1361.1</v>
      </c>
      <c r="E37" s="15">
        <v>3109</v>
      </c>
      <c r="F37" s="15">
        <v>27795.61</v>
      </c>
      <c r="G37" s="15">
        <f t="shared" si="0"/>
        <v>1191.19</v>
      </c>
      <c r="H37" s="15">
        <f t="shared" si="1"/>
        <v>2042.14</v>
      </c>
      <c r="I37" s="15">
        <v>7630</v>
      </c>
      <c r="J37" s="15">
        <v>46609.8</v>
      </c>
      <c r="K37" s="15">
        <f t="shared" si="2"/>
        <v>40.75</v>
      </c>
      <c r="L37" s="15">
        <f t="shared" si="3"/>
        <v>59.63</v>
      </c>
    </row>
    <row r="38" spans="1:12" s="14" customFormat="1" x14ac:dyDescent="0.25">
      <c r="A38" s="15">
        <v>29</v>
      </c>
      <c r="B38" s="15" t="s">
        <v>43</v>
      </c>
      <c r="C38" s="15">
        <v>10933</v>
      </c>
      <c r="D38" s="15">
        <v>47652</v>
      </c>
      <c r="E38" s="15">
        <v>3689</v>
      </c>
      <c r="F38" s="15">
        <v>50725.34</v>
      </c>
      <c r="G38" s="15">
        <f t="shared" si="0"/>
        <v>33.74</v>
      </c>
      <c r="H38" s="15">
        <f t="shared" si="1"/>
        <v>106.45</v>
      </c>
      <c r="I38" s="15">
        <v>6943</v>
      </c>
      <c r="J38" s="15">
        <v>69450.210000000006</v>
      </c>
      <c r="K38" s="15">
        <f t="shared" si="2"/>
        <v>53.13</v>
      </c>
      <c r="L38" s="15">
        <f t="shared" si="3"/>
        <v>73.040000000000006</v>
      </c>
    </row>
    <row r="39" spans="1:12" s="14" customFormat="1" x14ac:dyDescent="0.25">
      <c r="A39" s="15">
        <v>30</v>
      </c>
      <c r="B39" s="15" t="s">
        <v>44</v>
      </c>
      <c r="C39" s="15">
        <v>3820</v>
      </c>
      <c r="D39" s="15">
        <v>12450</v>
      </c>
      <c r="E39" s="15">
        <v>1496</v>
      </c>
      <c r="F39" s="15">
        <v>18500.16</v>
      </c>
      <c r="G39" s="15">
        <f t="shared" si="0"/>
        <v>39.159999999999997</v>
      </c>
      <c r="H39" s="15">
        <f t="shared" si="1"/>
        <v>148.6</v>
      </c>
      <c r="I39" s="15">
        <v>3913</v>
      </c>
      <c r="J39" s="15">
        <v>27448.54</v>
      </c>
      <c r="K39" s="15">
        <f t="shared" si="2"/>
        <v>38.229999999999997</v>
      </c>
      <c r="L39" s="15">
        <f t="shared" si="3"/>
        <v>67.400000000000006</v>
      </c>
    </row>
    <row r="40" spans="1:12" s="14" customFormat="1" x14ac:dyDescent="0.25">
      <c r="A40" s="15">
        <v>31</v>
      </c>
      <c r="B40" s="15" t="s">
        <v>45</v>
      </c>
      <c r="C40" s="15">
        <v>1705</v>
      </c>
      <c r="D40" s="15">
        <v>6094.86</v>
      </c>
      <c r="E40" s="15">
        <v>207</v>
      </c>
      <c r="F40" s="15">
        <v>6053.73</v>
      </c>
      <c r="G40" s="15">
        <f t="shared" si="0"/>
        <v>12.14</v>
      </c>
      <c r="H40" s="15">
        <f t="shared" si="1"/>
        <v>99.33</v>
      </c>
      <c r="I40" s="15">
        <v>1490</v>
      </c>
      <c r="J40" s="15">
        <v>2454.69</v>
      </c>
      <c r="K40" s="15">
        <f t="shared" si="2"/>
        <v>13.89</v>
      </c>
      <c r="L40" s="15">
        <f t="shared" si="3"/>
        <v>246.62</v>
      </c>
    </row>
    <row r="41" spans="1:12" s="14" customFormat="1" x14ac:dyDescent="0.25">
      <c r="A41" s="15">
        <v>32</v>
      </c>
      <c r="B41" s="15" t="s">
        <v>46</v>
      </c>
      <c r="C41" s="15">
        <v>11932</v>
      </c>
      <c r="D41" s="15">
        <v>25421</v>
      </c>
      <c r="E41" s="15">
        <v>4600</v>
      </c>
      <c r="F41" s="15">
        <v>46892.47</v>
      </c>
      <c r="G41" s="15">
        <f t="shared" si="0"/>
        <v>38.549999999999997</v>
      </c>
      <c r="H41" s="15">
        <f t="shared" si="1"/>
        <v>184.46</v>
      </c>
      <c r="I41" s="15">
        <v>10493</v>
      </c>
      <c r="J41" s="15">
        <v>98610.91</v>
      </c>
      <c r="K41" s="15">
        <f t="shared" si="2"/>
        <v>43.84</v>
      </c>
      <c r="L41" s="15">
        <f t="shared" si="3"/>
        <v>47.55</v>
      </c>
    </row>
    <row r="42" spans="1:12" s="14" customFormat="1" x14ac:dyDescent="0.25">
      <c r="A42" s="15">
        <v>33</v>
      </c>
      <c r="B42" s="15" t="s">
        <v>47</v>
      </c>
      <c r="C42" s="15">
        <v>3847</v>
      </c>
      <c r="D42" s="15">
        <v>4708</v>
      </c>
      <c r="E42" s="15">
        <v>714</v>
      </c>
      <c r="F42" s="15">
        <v>16027.22</v>
      </c>
      <c r="G42" s="15">
        <f t="shared" si="0"/>
        <v>18.559999999999999</v>
      </c>
      <c r="H42" s="15">
        <f t="shared" si="1"/>
        <v>340.43</v>
      </c>
      <c r="I42" s="15">
        <v>1991</v>
      </c>
      <c r="J42" s="15">
        <v>13247.89</v>
      </c>
      <c r="K42" s="15">
        <f t="shared" si="2"/>
        <v>35.86</v>
      </c>
      <c r="L42" s="15">
        <f t="shared" si="3"/>
        <v>120.98</v>
      </c>
    </row>
    <row r="43" spans="1:12" s="14" customFormat="1" x14ac:dyDescent="0.25">
      <c r="A43" s="18" t="s">
        <v>48</v>
      </c>
      <c r="B43" s="19"/>
      <c r="C43" s="15">
        <f>SUM(C10:C42)</f>
        <v>348192</v>
      </c>
      <c r="D43" s="15">
        <f>SUM(D10:D42)</f>
        <v>1158434.0100000002</v>
      </c>
      <c r="E43" s="15">
        <f>SUM(E10:E42)</f>
        <v>93055</v>
      </c>
      <c r="F43" s="15">
        <f>SUM(F10:F42)</f>
        <v>1136677.5199999998</v>
      </c>
      <c r="G43" s="15">
        <f t="shared" si="0"/>
        <v>26.73</v>
      </c>
      <c r="H43" s="15">
        <f t="shared" si="1"/>
        <v>98.12</v>
      </c>
      <c r="I43" s="15">
        <f>SUM(I10:I42)</f>
        <v>219056</v>
      </c>
      <c r="J43" s="15">
        <f>SUM(J10:J42)</f>
        <v>1827280.0399999998</v>
      </c>
      <c r="K43" s="15">
        <f>SUM(K10:K42)</f>
        <v>1252.0899999999999</v>
      </c>
      <c r="L43" s="15">
        <f>ROUND((E43/I43)*100,2)</f>
        <v>42.48</v>
      </c>
    </row>
    <row r="44" spans="1:12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  <c r="K44" s="15"/>
      <c r="L44" s="15"/>
    </row>
  </sheetData>
  <mergeCells count="12">
    <mergeCell ref="A43:B43"/>
    <mergeCell ref="K7:L8"/>
    <mergeCell ref="K6:L6"/>
    <mergeCell ref="A1:J1"/>
    <mergeCell ref="A3:J3"/>
    <mergeCell ref="A4:J4"/>
    <mergeCell ref="A7:A8"/>
    <mergeCell ref="B7:B8"/>
    <mergeCell ref="C7:D8"/>
    <mergeCell ref="E7:F8"/>
    <mergeCell ref="G7:H8"/>
    <mergeCell ref="I7:J8"/>
  </mergeCells>
  <printOptions horizontalCentered="1" verticalCentered="1"/>
  <pageMargins left="0.51181102362204722" right="0" top="0" bottom="0" header="0" footer="0"/>
  <pageSetup paperSize="9" scale="53" orientation="portrait" verticalDpi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J3"/>
    </sheetView>
  </sheetViews>
  <sheetFormatPr defaultRowHeight="15" x14ac:dyDescent="0.25"/>
  <sheetData/>
  <pageMargins left="0.7" right="0.7" top="0.75" bottom="0.75" header="0.3" footer="0.3"/>
  <pageSetup paperSize="9" orientation="portrait" verticalDpi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3" sqref="A3:J3"/>
    </sheetView>
  </sheetViews>
  <sheetFormatPr defaultRowHeight="15" x14ac:dyDescent="0.25"/>
  <sheetData/>
  <pageMargins left="0.7" right="0.7" top="0.75" bottom="0.75" header="0.3" footer="0.3"/>
  <pageSetup paperSize="9" orientation="portrait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topLeftCell="A24" zoomScale="90" zoomScaleSheetLayoutView="90" workbookViewId="0">
      <selection activeCell="L33" sqref="L33"/>
    </sheetView>
  </sheetViews>
  <sheetFormatPr defaultRowHeight="15" x14ac:dyDescent="0.25"/>
  <cols>
    <col min="1" max="1" width="6.42578125" style="9" customWidth="1"/>
    <col min="2" max="2" width="31.85546875" style="9" customWidth="1"/>
    <col min="3" max="3" width="11" style="9" bestFit="1" customWidth="1"/>
    <col min="4" max="4" width="12.5703125" style="9" bestFit="1" customWidth="1"/>
    <col min="5" max="5" width="11" style="9" bestFit="1" customWidth="1"/>
    <col min="6" max="6" width="11.28515625" style="9" customWidth="1"/>
    <col min="7" max="7" width="9.85546875" style="9" customWidth="1"/>
    <col min="8" max="8" width="11" style="9" customWidth="1"/>
    <col min="9" max="9" width="15.28515625" style="9" bestFit="1" customWidth="1"/>
    <col min="10" max="10" width="12.5703125" style="9" bestFit="1" customWidth="1"/>
    <col min="11" max="13" width="9.140625" style="9" customWidth="1"/>
    <col min="14" max="16384" width="9.140625" style="9"/>
  </cols>
  <sheetData>
    <row r="1" spans="1:10" ht="27" customHeight="1" x14ac:dyDescent="0.5">
      <c r="A1" s="24" t="s">
        <v>53</v>
      </c>
      <c r="B1" s="24"/>
      <c r="C1" s="24"/>
      <c r="D1" s="24"/>
      <c r="E1" s="24"/>
      <c r="F1" s="24"/>
      <c r="G1" s="24"/>
      <c r="H1" s="24"/>
      <c r="I1" s="24"/>
      <c r="J1" s="24"/>
    </row>
    <row r="3" spans="1:10" ht="19.5" x14ac:dyDescent="0.25">
      <c r="A3" s="25" t="s">
        <v>54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9.5" x14ac:dyDescent="0.25">
      <c r="A4" s="25" t="s">
        <v>55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56</v>
      </c>
      <c r="B6" s="3"/>
      <c r="D6" s="10"/>
      <c r="E6" s="10"/>
      <c r="F6" s="10"/>
      <c r="G6" s="10"/>
      <c r="H6" s="10"/>
      <c r="I6" s="6" t="s">
        <v>4</v>
      </c>
      <c r="J6" s="10"/>
    </row>
    <row r="7" spans="1:10" ht="17.25" customHeight="1" x14ac:dyDescent="0.25">
      <c r="A7" s="32" t="s">
        <v>6</v>
      </c>
      <c r="B7" s="29" t="s">
        <v>7</v>
      </c>
      <c r="C7" s="20" t="str">
        <f>ACP!C7</f>
        <v>Target 2020 - 21</v>
      </c>
      <c r="D7" s="21"/>
      <c r="E7" s="22" t="s">
        <v>9</v>
      </c>
      <c r="F7" s="23"/>
      <c r="G7" s="26" t="s">
        <v>10</v>
      </c>
      <c r="H7" s="27"/>
      <c r="I7" s="22" t="s">
        <v>11</v>
      </c>
      <c r="J7" s="28"/>
    </row>
    <row r="8" spans="1:10" ht="24" customHeight="1" x14ac:dyDescent="0.25">
      <c r="A8" s="33"/>
      <c r="B8" s="30"/>
      <c r="C8" s="21"/>
      <c r="D8" s="21"/>
      <c r="E8" s="23"/>
      <c r="F8" s="23"/>
      <c r="G8" s="27"/>
      <c r="H8" s="27"/>
      <c r="I8" s="23"/>
      <c r="J8" s="23"/>
    </row>
    <row r="9" spans="1:10" ht="15.75" x14ac:dyDescent="0.25">
      <c r="A9" s="34"/>
      <c r="B9" s="31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</row>
    <row r="10" spans="1:10" s="14" customFormat="1" x14ac:dyDescent="0.25">
      <c r="A10" s="15">
        <v>1</v>
      </c>
      <c r="B10" s="15" t="s">
        <v>15</v>
      </c>
      <c r="C10" s="17">
        <v>29642</v>
      </c>
      <c r="D10" s="17">
        <v>78219</v>
      </c>
      <c r="E10" s="17">
        <v>37435</v>
      </c>
      <c r="F10" s="17">
        <v>105443.29</v>
      </c>
      <c r="G10" s="16">
        <f t="shared" ref="G10:G43" si="0">ROUND((E10/C10)*100,2)</f>
        <v>126.29</v>
      </c>
      <c r="H10" s="16">
        <f t="shared" ref="H10:H43" si="1">ROUND((F10/D10)*100,2)</f>
        <v>134.81</v>
      </c>
      <c r="I10" s="17">
        <v>84415</v>
      </c>
      <c r="J10" s="17">
        <v>270436.57</v>
      </c>
    </row>
    <row r="11" spans="1:10" s="14" customFormat="1" x14ac:dyDescent="0.25">
      <c r="A11" s="15">
        <v>2</v>
      </c>
      <c r="B11" s="15" t="s">
        <v>16</v>
      </c>
      <c r="C11" s="17">
        <v>16458</v>
      </c>
      <c r="D11" s="17">
        <v>66406</v>
      </c>
      <c r="E11" s="17">
        <v>19301</v>
      </c>
      <c r="F11" s="17">
        <v>33769.96</v>
      </c>
      <c r="G11" s="16">
        <f t="shared" si="0"/>
        <v>117.27</v>
      </c>
      <c r="H11" s="16">
        <f t="shared" si="1"/>
        <v>50.85</v>
      </c>
      <c r="I11" s="17">
        <v>35201</v>
      </c>
      <c r="J11" s="17">
        <v>88160.93</v>
      </c>
    </row>
    <row r="12" spans="1:10" s="14" customFormat="1" x14ac:dyDescent="0.25">
      <c r="A12" s="15">
        <v>3</v>
      </c>
      <c r="B12" s="15" t="s">
        <v>17</v>
      </c>
      <c r="C12" s="17">
        <v>4549</v>
      </c>
      <c r="D12" s="17">
        <v>19382.599999999999</v>
      </c>
      <c r="E12" s="17">
        <v>30395</v>
      </c>
      <c r="F12" s="17">
        <v>36765.15</v>
      </c>
      <c r="G12" s="16">
        <f t="shared" si="0"/>
        <v>668.17</v>
      </c>
      <c r="H12" s="16">
        <f t="shared" si="1"/>
        <v>189.68</v>
      </c>
      <c r="I12" s="17">
        <v>113919</v>
      </c>
      <c r="J12" s="17">
        <v>90521.46</v>
      </c>
    </row>
    <row r="13" spans="1:10" s="14" customFormat="1" x14ac:dyDescent="0.25">
      <c r="A13" s="15">
        <v>4</v>
      </c>
      <c r="B13" s="15" t="s">
        <v>18</v>
      </c>
      <c r="C13" s="17">
        <v>9458</v>
      </c>
      <c r="D13" s="17">
        <v>46395.7</v>
      </c>
      <c r="E13" s="17">
        <v>19080</v>
      </c>
      <c r="F13" s="17">
        <v>20894.62</v>
      </c>
      <c r="G13" s="16">
        <f t="shared" si="0"/>
        <v>201.73</v>
      </c>
      <c r="H13" s="16">
        <f t="shared" si="1"/>
        <v>45.04</v>
      </c>
      <c r="I13" s="17">
        <v>70210</v>
      </c>
      <c r="J13" s="17">
        <v>45141.2</v>
      </c>
    </row>
    <row r="14" spans="1:10" s="14" customFormat="1" x14ac:dyDescent="0.25">
      <c r="A14" s="15">
        <v>5</v>
      </c>
      <c r="B14" s="15" t="s">
        <v>19</v>
      </c>
      <c r="C14" s="17">
        <v>45197</v>
      </c>
      <c r="D14" s="17">
        <v>61367</v>
      </c>
      <c r="E14" s="17">
        <v>29748</v>
      </c>
      <c r="F14" s="17">
        <v>46985.85</v>
      </c>
      <c r="G14" s="16">
        <f t="shared" si="0"/>
        <v>65.819999999999993</v>
      </c>
      <c r="H14" s="16">
        <f t="shared" si="1"/>
        <v>76.569999999999993</v>
      </c>
      <c r="I14" s="17">
        <v>73044</v>
      </c>
      <c r="J14" s="17">
        <v>135659.74</v>
      </c>
    </row>
    <row r="15" spans="1:10" s="14" customFormat="1" x14ac:dyDescent="0.25">
      <c r="A15" s="15">
        <v>6</v>
      </c>
      <c r="B15" s="15" t="s">
        <v>20</v>
      </c>
      <c r="C15" s="17">
        <v>15820</v>
      </c>
      <c r="D15" s="17">
        <v>105833</v>
      </c>
      <c r="E15" s="17">
        <v>10808</v>
      </c>
      <c r="F15" s="17">
        <v>19065.060000000001</v>
      </c>
      <c r="G15" s="16">
        <f t="shared" si="0"/>
        <v>68.319999999999993</v>
      </c>
      <c r="H15" s="16">
        <f t="shared" si="1"/>
        <v>18.010000000000002</v>
      </c>
      <c r="I15" s="17">
        <v>38179</v>
      </c>
      <c r="J15" s="17">
        <v>60135.74</v>
      </c>
    </row>
    <row r="16" spans="1:10" s="14" customFormat="1" x14ac:dyDescent="0.25">
      <c r="A16" s="15">
        <v>7</v>
      </c>
      <c r="B16" s="15" t="s">
        <v>21</v>
      </c>
      <c r="C16" s="17">
        <v>18043</v>
      </c>
      <c r="D16" s="17">
        <v>36630</v>
      </c>
      <c r="E16" s="17">
        <v>15704</v>
      </c>
      <c r="F16" s="17">
        <v>25028.02</v>
      </c>
      <c r="G16" s="16">
        <f t="shared" si="0"/>
        <v>87.04</v>
      </c>
      <c r="H16" s="16">
        <f t="shared" si="1"/>
        <v>68.33</v>
      </c>
      <c r="I16" s="17">
        <v>30683</v>
      </c>
      <c r="J16" s="17">
        <v>48777.54</v>
      </c>
    </row>
    <row r="17" spans="1:10" s="14" customFormat="1" x14ac:dyDescent="0.25">
      <c r="A17" s="15">
        <v>8</v>
      </c>
      <c r="B17" s="15" t="s">
        <v>22</v>
      </c>
      <c r="C17" s="17">
        <v>13609</v>
      </c>
      <c r="D17" s="17">
        <v>32797.26</v>
      </c>
      <c r="E17" s="17">
        <v>12542</v>
      </c>
      <c r="F17" s="17">
        <v>15363.91</v>
      </c>
      <c r="G17" s="16">
        <f t="shared" si="0"/>
        <v>92.16</v>
      </c>
      <c r="H17" s="16">
        <f t="shared" si="1"/>
        <v>46.85</v>
      </c>
      <c r="I17" s="17">
        <v>17910</v>
      </c>
      <c r="J17" s="17">
        <v>22282.16</v>
      </c>
    </row>
    <row r="18" spans="1:10" s="14" customFormat="1" x14ac:dyDescent="0.25">
      <c r="A18" s="15">
        <v>9</v>
      </c>
      <c r="B18" s="15" t="s">
        <v>23</v>
      </c>
      <c r="C18" s="17">
        <v>6221</v>
      </c>
      <c r="D18" s="17">
        <v>25495.599999999999</v>
      </c>
      <c r="E18" s="17">
        <v>8905</v>
      </c>
      <c r="F18" s="17">
        <v>7608.64</v>
      </c>
      <c r="G18" s="16">
        <f t="shared" si="0"/>
        <v>143.13999999999999</v>
      </c>
      <c r="H18" s="16">
        <f t="shared" si="1"/>
        <v>29.84</v>
      </c>
      <c r="I18" s="17">
        <v>27121</v>
      </c>
      <c r="J18" s="17">
        <v>19002.16</v>
      </c>
    </row>
    <row r="19" spans="1:10" s="14" customFormat="1" x14ac:dyDescent="0.25">
      <c r="A19" s="15">
        <v>10</v>
      </c>
      <c r="B19" s="15" t="s">
        <v>24</v>
      </c>
      <c r="C19" s="17">
        <v>8433</v>
      </c>
      <c r="D19" s="17">
        <v>16739</v>
      </c>
      <c r="E19" s="17">
        <v>13676</v>
      </c>
      <c r="F19" s="17">
        <v>8607.2800000000007</v>
      </c>
      <c r="G19" s="16">
        <f t="shared" si="0"/>
        <v>162.16999999999999</v>
      </c>
      <c r="H19" s="16">
        <f t="shared" si="1"/>
        <v>51.42</v>
      </c>
      <c r="I19" s="17">
        <v>117061</v>
      </c>
      <c r="J19" s="17">
        <v>32001.61</v>
      </c>
    </row>
    <row r="20" spans="1:10" s="14" customFormat="1" x14ac:dyDescent="0.25">
      <c r="A20" s="15">
        <v>11</v>
      </c>
      <c r="B20" s="15" t="s">
        <v>25</v>
      </c>
      <c r="C20" s="17">
        <v>2492</v>
      </c>
      <c r="D20" s="17">
        <v>2821</v>
      </c>
      <c r="E20" s="17">
        <v>386</v>
      </c>
      <c r="F20" s="17">
        <v>316.48</v>
      </c>
      <c r="G20" s="16">
        <f t="shared" si="0"/>
        <v>15.49</v>
      </c>
      <c r="H20" s="16">
        <f t="shared" si="1"/>
        <v>11.22</v>
      </c>
      <c r="I20" s="17">
        <v>1847</v>
      </c>
      <c r="J20" s="17">
        <v>1275.3399999999999</v>
      </c>
    </row>
    <row r="21" spans="1:10" s="14" customFormat="1" x14ac:dyDescent="0.25">
      <c r="A21" s="15">
        <v>12</v>
      </c>
      <c r="B21" s="15" t="s">
        <v>26</v>
      </c>
      <c r="C21" s="17">
        <v>10786</v>
      </c>
      <c r="D21" s="17">
        <v>30806.39</v>
      </c>
      <c r="E21" s="17">
        <v>9995</v>
      </c>
      <c r="F21" s="17">
        <v>12440.61</v>
      </c>
      <c r="G21" s="16">
        <f t="shared" si="0"/>
        <v>92.67</v>
      </c>
      <c r="H21" s="16">
        <f t="shared" si="1"/>
        <v>40.380000000000003</v>
      </c>
      <c r="I21" s="17">
        <v>10887</v>
      </c>
      <c r="J21" s="17">
        <v>12974.01</v>
      </c>
    </row>
    <row r="22" spans="1:10" s="14" customFormat="1" x14ac:dyDescent="0.25">
      <c r="A22" s="15">
        <v>13</v>
      </c>
      <c r="B22" s="15" t="s">
        <v>27</v>
      </c>
      <c r="C22" s="17">
        <v>3742</v>
      </c>
      <c r="D22" s="17">
        <v>31527.919999999998</v>
      </c>
      <c r="E22" s="17">
        <v>18134</v>
      </c>
      <c r="F22" s="17">
        <v>24777.16</v>
      </c>
      <c r="G22" s="16">
        <f t="shared" si="0"/>
        <v>484.61</v>
      </c>
      <c r="H22" s="16">
        <f t="shared" si="1"/>
        <v>78.59</v>
      </c>
      <c r="I22" s="17">
        <v>50562</v>
      </c>
      <c r="J22" s="17">
        <v>59645.440000000002</v>
      </c>
    </row>
    <row r="23" spans="1:10" s="14" customFormat="1" x14ac:dyDescent="0.25">
      <c r="A23" s="15">
        <v>14</v>
      </c>
      <c r="B23" s="15" t="s">
        <v>28</v>
      </c>
      <c r="C23" s="17">
        <v>36570</v>
      </c>
      <c r="D23" s="17">
        <v>62844.74</v>
      </c>
      <c r="E23" s="17">
        <v>9394</v>
      </c>
      <c r="F23" s="17">
        <v>16665.55</v>
      </c>
      <c r="G23" s="16">
        <f t="shared" si="0"/>
        <v>25.69</v>
      </c>
      <c r="H23" s="16">
        <f t="shared" si="1"/>
        <v>26.52</v>
      </c>
      <c r="I23" s="17">
        <v>14065</v>
      </c>
      <c r="J23" s="17">
        <v>22550.52</v>
      </c>
    </row>
    <row r="24" spans="1:10" s="14" customFormat="1" x14ac:dyDescent="0.25">
      <c r="A24" s="15">
        <v>15</v>
      </c>
      <c r="B24" s="15" t="s">
        <v>29</v>
      </c>
      <c r="C24" s="17">
        <v>6135</v>
      </c>
      <c r="D24" s="17">
        <v>24353.25</v>
      </c>
      <c r="E24" s="17">
        <v>9753</v>
      </c>
      <c r="F24" s="17">
        <v>17473.080000000002</v>
      </c>
      <c r="G24" s="16">
        <f t="shared" si="0"/>
        <v>158.97</v>
      </c>
      <c r="H24" s="16">
        <f t="shared" si="1"/>
        <v>71.75</v>
      </c>
      <c r="I24" s="17">
        <v>18765</v>
      </c>
      <c r="J24" s="17">
        <v>35545.46</v>
      </c>
    </row>
    <row r="25" spans="1:10" s="14" customFormat="1" x14ac:dyDescent="0.25">
      <c r="A25" s="15">
        <v>16</v>
      </c>
      <c r="B25" s="15" t="s">
        <v>30</v>
      </c>
      <c r="C25" s="17">
        <v>18404</v>
      </c>
      <c r="D25" s="17">
        <v>56789.32</v>
      </c>
      <c r="E25" s="17">
        <v>14282</v>
      </c>
      <c r="F25" s="17">
        <v>21861.96</v>
      </c>
      <c r="G25" s="16">
        <f t="shared" si="0"/>
        <v>77.599999999999994</v>
      </c>
      <c r="H25" s="16">
        <f t="shared" si="1"/>
        <v>38.5</v>
      </c>
      <c r="I25" s="17">
        <v>23262</v>
      </c>
      <c r="J25" s="17">
        <v>42572.97</v>
      </c>
    </row>
    <row r="26" spans="1:10" s="14" customFormat="1" x14ac:dyDescent="0.25">
      <c r="A26" s="15">
        <v>17</v>
      </c>
      <c r="B26" s="15" t="s">
        <v>31</v>
      </c>
      <c r="C26" s="17">
        <v>34469</v>
      </c>
      <c r="D26" s="17">
        <v>73984.179999999993</v>
      </c>
      <c r="E26" s="17">
        <v>37530</v>
      </c>
      <c r="F26" s="17">
        <v>38223.08</v>
      </c>
      <c r="G26" s="16">
        <f t="shared" si="0"/>
        <v>108.88</v>
      </c>
      <c r="H26" s="16">
        <f t="shared" si="1"/>
        <v>51.66</v>
      </c>
      <c r="I26" s="17">
        <v>142724</v>
      </c>
      <c r="J26" s="17">
        <v>74719.5</v>
      </c>
    </row>
    <row r="27" spans="1:10" s="14" customFormat="1" x14ac:dyDescent="0.25">
      <c r="A27" s="15">
        <v>18</v>
      </c>
      <c r="B27" s="15" t="s">
        <v>32</v>
      </c>
      <c r="C27" s="17">
        <v>18021</v>
      </c>
      <c r="D27" s="17">
        <v>60511</v>
      </c>
      <c r="E27" s="17">
        <v>16823</v>
      </c>
      <c r="F27" s="17">
        <v>34825.68</v>
      </c>
      <c r="G27" s="16">
        <f t="shared" si="0"/>
        <v>93.35</v>
      </c>
      <c r="H27" s="16">
        <f t="shared" si="1"/>
        <v>57.55</v>
      </c>
      <c r="I27" s="17">
        <v>37379</v>
      </c>
      <c r="J27" s="17">
        <v>66052.63</v>
      </c>
    </row>
    <row r="28" spans="1:10" s="14" customFormat="1" x14ac:dyDescent="0.25">
      <c r="A28" s="15">
        <v>19</v>
      </c>
      <c r="B28" s="15" t="s">
        <v>33</v>
      </c>
      <c r="C28" s="17">
        <v>3390</v>
      </c>
      <c r="D28" s="17">
        <v>13145</v>
      </c>
      <c r="E28" s="17">
        <v>11835</v>
      </c>
      <c r="F28" s="17">
        <v>8004.79</v>
      </c>
      <c r="G28" s="16">
        <f t="shared" si="0"/>
        <v>349.12</v>
      </c>
      <c r="H28" s="16">
        <f t="shared" si="1"/>
        <v>60.9</v>
      </c>
      <c r="I28" s="17">
        <v>63107</v>
      </c>
      <c r="J28" s="17">
        <v>24893.49</v>
      </c>
    </row>
    <row r="29" spans="1:10" s="14" customFormat="1" x14ac:dyDescent="0.25">
      <c r="A29" s="15">
        <v>20</v>
      </c>
      <c r="B29" s="15" t="s">
        <v>34</v>
      </c>
      <c r="C29" s="17">
        <v>35815</v>
      </c>
      <c r="D29" s="17">
        <v>63487.78</v>
      </c>
      <c r="E29" s="17">
        <v>24798</v>
      </c>
      <c r="F29" s="17">
        <v>41303.78</v>
      </c>
      <c r="G29" s="16">
        <f t="shared" si="0"/>
        <v>69.239999999999995</v>
      </c>
      <c r="H29" s="16">
        <f t="shared" si="1"/>
        <v>65.06</v>
      </c>
      <c r="I29" s="17">
        <v>86946</v>
      </c>
      <c r="J29" s="17">
        <v>89518.48</v>
      </c>
    </row>
    <row r="30" spans="1:10" s="14" customFormat="1" x14ac:dyDescent="0.25">
      <c r="A30" s="15">
        <v>21</v>
      </c>
      <c r="B30" s="15" t="s">
        <v>35</v>
      </c>
      <c r="C30" s="17">
        <v>57705</v>
      </c>
      <c r="D30" s="17">
        <v>69584.42</v>
      </c>
      <c r="E30" s="17">
        <v>9544</v>
      </c>
      <c r="F30" s="17">
        <v>14899.92</v>
      </c>
      <c r="G30" s="16">
        <f t="shared" si="0"/>
        <v>16.54</v>
      </c>
      <c r="H30" s="16">
        <f t="shared" si="1"/>
        <v>21.41</v>
      </c>
      <c r="I30" s="17">
        <v>13946</v>
      </c>
      <c r="J30" s="17">
        <v>36060.019999999997</v>
      </c>
    </row>
    <row r="31" spans="1:10" s="14" customFormat="1" x14ac:dyDescent="0.25">
      <c r="A31" s="15">
        <v>22</v>
      </c>
      <c r="B31" s="15" t="s">
        <v>36</v>
      </c>
      <c r="C31" s="17">
        <v>10621</v>
      </c>
      <c r="D31" s="17">
        <v>22476</v>
      </c>
      <c r="E31" s="17">
        <v>5120</v>
      </c>
      <c r="F31" s="17">
        <v>6293.1</v>
      </c>
      <c r="G31" s="16">
        <f t="shared" si="0"/>
        <v>48.21</v>
      </c>
      <c r="H31" s="16">
        <f t="shared" si="1"/>
        <v>28</v>
      </c>
      <c r="I31" s="17">
        <v>19641</v>
      </c>
      <c r="J31" s="17">
        <v>15097.8</v>
      </c>
    </row>
    <row r="32" spans="1:10" s="14" customFormat="1" x14ac:dyDescent="0.25">
      <c r="A32" s="15">
        <v>23</v>
      </c>
      <c r="B32" s="15" t="s">
        <v>37</v>
      </c>
      <c r="C32" s="17">
        <v>15914</v>
      </c>
      <c r="D32" s="17">
        <v>34811.08</v>
      </c>
      <c r="E32" s="17">
        <v>14775</v>
      </c>
      <c r="F32" s="17">
        <v>17205.84</v>
      </c>
      <c r="G32" s="16">
        <f t="shared" si="0"/>
        <v>92.84</v>
      </c>
      <c r="H32" s="16">
        <f t="shared" si="1"/>
        <v>49.43</v>
      </c>
      <c r="I32" s="17">
        <v>34210</v>
      </c>
      <c r="J32" s="17">
        <v>43355.14</v>
      </c>
    </row>
    <row r="33" spans="1:10" s="14" customFormat="1" x14ac:dyDescent="0.25">
      <c r="A33" s="15">
        <v>24</v>
      </c>
      <c r="B33" s="15" t="s">
        <v>38</v>
      </c>
      <c r="C33" s="17">
        <v>17575</v>
      </c>
      <c r="D33" s="17">
        <v>27985.78</v>
      </c>
      <c r="E33" s="17">
        <v>18340</v>
      </c>
      <c r="F33" s="17">
        <v>12061.01</v>
      </c>
      <c r="G33" s="16">
        <f t="shared" si="0"/>
        <v>104.35</v>
      </c>
      <c r="H33" s="16">
        <f t="shared" si="1"/>
        <v>43.1</v>
      </c>
      <c r="I33" s="17">
        <v>104519</v>
      </c>
      <c r="J33" s="17">
        <v>46303.12</v>
      </c>
    </row>
    <row r="34" spans="1:10" s="14" customFormat="1" x14ac:dyDescent="0.25">
      <c r="A34" s="15">
        <v>25</v>
      </c>
      <c r="B34" s="15" t="s">
        <v>39</v>
      </c>
      <c r="C34" s="17">
        <v>24576</v>
      </c>
      <c r="D34" s="17">
        <v>47108.76</v>
      </c>
      <c r="E34" s="17">
        <v>11944</v>
      </c>
      <c r="F34" s="17">
        <v>20788.79</v>
      </c>
      <c r="G34" s="16">
        <f t="shared" si="0"/>
        <v>48.6</v>
      </c>
      <c r="H34" s="16">
        <f t="shared" si="1"/>
        <v>44.13</v>
      </c>
      <c r="I34" s="17">
        <v>25850</v>
      </c>
      <c r="J34" s="17">
        <v>35193.15</v>
      </c>
    </row>
    <row r="35" spans="1:10" s="14" customFormat="1" x14ac:dyDescent="0.25">
      <c r="A35" s="15">
        <v>26</v>
      </c>
      <c r="B35" s="15" t="s">
        <v>40</v>
      </c>
      <c r="C35" s="17">
        <v>5000</v>
      </c>
      <c r="D35" s="17">
        <v>40479.21</v>
      </c>
      <c r="E35" s="17">
        <v>6772</v>
      </c>
      <c r="F35" s="17">
        <v>13153.77</v>
      </c>
      <c r="G35" s="16">
        <f t="shared" si="0"/>
        <v>135.44</v>
      </c>
      <c r="H35" s="16">
        <f t="shared" si="1"/>
        <v>32.5</v>
      </c>
      <c r="I35" s="17">
        <v>7504</v>
      </c>
      <c r="J35" s="17">
        <v>17590.43</v>
      </c>
    </row>
    <row r="36" spans="1:10" s="14" customFormat="1" x14ac:dyDescent="0.25">
      <c r="A36" s="15">
        <v>27</v>
      </c>
      <c r="B36" s="15" t="s">
        <v>41</v>
      </c>
      <c r="C36" s="17">
        <v>57448</v>
      </c>
      <c r="D36" s="17">
        <v>114677.67</v>
      </c>
      <c r="E36" s="17">
        <v>35947</v>
      </c>
      <c r="F36" s="17">
        <v>93902.27</v>
      </c>
      <c r="G36" s="16">
        <f t="shared" si="0"/>
        <v>62.57</v>
      </c>
      <c r="H36" s="16">
        <f t="shared" si="1"/>
        <v>81.88</v>
      </c>
      <c r="I36" s="17">
        <v>68029</v>
      </c>
      <c r="J36" s="17">
        <v>188106</v>
      </c>
    </row>
    <row r="37" spans="1:10" s="14" customFormat="1" x14ac:dyDescent="0.25">
      <c r="A37" s="15">
        <v>28</v>
      </c>
      <c r="B37" s="15" t="s">
        <v>42</v>
      </c>
      <c r="C37" s="17">
        <v>56448</v>
      </c>
      <c r="D37" s="17">
        <v>117768.68</v>
      </c>
      <c r="E37" s="17">
        <v>28665</v>
      </c>
      <c r="F37" s="17">
        <v>36727.26</v>
      </c>
      <c r="G37" s="16">
        <f t="shared" si="0"/>
        <v>50.78</v>
      </c>
      <c r="H37" s="16">
        <f t="shared" si="1"/>
        <v>31.19</v>
      </c>
      <c r="I37" s="17">
        <v>97274</v>
      </c>
      <c r="J37" s="17">
        <v>108772.01</v>
      </c>
    </row>
    <row r="38" spans="1:10" s="14" customFormat="1" x14ac:dyDescent="0.25">
      <c r="A38" s="15">
        <v>29</v>
      </c>
      <c r="B38" s="15" t="s">
        <v>43</v>
      </c>
      <c r="C38" s="17">
        <v>70682</v>
      </c>
      <c r="D38" s="17">
        <v>114333</v>
      </c>
      <c r="E38" s="17">
        <v>31939</v>
      </c>
      <c r="F38" s="17">
        <v>80079.899999999994</v>
      </c>
      <c r="G38" s="16">
        <f t="shared" si="0"/>
        <v>45.19</v>
      </c>
      <c r="H38" s="16">
        <f t="shared" si="1"/>
        <v>70.040000000000006</v>
      </c>
      <c r="I38" s="17">
        <v>63906</v>
      </c>
      <c r="J38" s="17">
        <v>221263.3</v>
      </c>
    </row>
    <row r="39" spans="1:10" s="14" customFormat="1" x14ac:dyDescent="0.25">
      <c r="A39" s="15">
        <v>30</v>
      </c>
      <c r="B39" s="15" t="s">
        <v>44</v>
      </c>
      <c r="C39" s="17">
        <v>61988</v>
      </c>
      <c r="D39" s="17">
        <v>137700</v>
      </c>
      <c r="E39" s="17">
        <v>18618</v>
      </c>
      <c r="F39" s="17">
        <v>23230.38</v>
      </c>
      <c r="G39" s="16">
        <f t="shared" si="0"/>
        <v>30.03</v>
      </c>
      <c r="H39" s="16">
        <f t="shared" si="1"/>
        <v>16.87</v>
      </c>
      <c r="I39" s="17">
        <v>33589</v>
      </c>
      <c r="J39" s="17">
        <v>51254.27</v>
      </c>
    </row>
    <row r="40" spans="1:10" s="14" customFormat="1" x14ac:dyDescent="0.25">
      <c r="A40" s="15">
        <v>31</v>
      </c>
      <c r="B40" s="15" t="s">
        <v>45</v>
      </c>
      <c r="C40" s="17">
        <v>3040</v>
      </c>
      <c r="D40" s="17">
        <v>11970.76</v>
      </c>
      <c r="E40" s="17">
        <v>6858</v>
      </c>
      <c r="F40" s="17">
        <v>7136.53</v>
      </c>
      <c r="G40" s="16">
        <f t="shared" si="0"/>
        <v>225.59</v>
      </c>
      <c r="H40" s="16">
        <f t="shared" si="1"/>
        <v>59.62</v>
      </c>
      <c r="I40" s="17">
        <v>17802</v>
      </c>
      <c r="J40" s="17">
        <v>27304.43</v>
      </c>
    </row>
    <row r="41" spans="1:10" s="14" customFormat="1" x14ac:dyDescent="0.25">
      <c r="A41" s="15">
        <v>32</v>
      </c>
      <c r="B41" s="15" t="s">
        <v>46</v>
      </c>
      <c r="C41" s="17">
        <v>61420</v>
      </c>
      <c r="D41" s="17">
        <v>61030</v>
      </c>
      <c r="E41" s="17">
        <v>36117</v>
      </c>
      <c r="F41" s="17">
        <v>45855.519999999997</v>
      </c>
      <c r="G41" s="16">
        <f t="shared" si="0"/>
        <v>58.8</v>
      </c>
      <c r="H41" s="16">
        <f t="shared" si="1"/>
        <v>75.14</v>
      </c>
      <c r="I41" s="17">
        <v>121977</v>
      </c>
      <c r="J41" s="17">
        <v>115899.67</v>
      </c>
    </row>
    <row r="42" spans="1:10" s="14" customFormat="1" x14ac:dyDescent="0.25">
      <c r="A42" s="15">
        <v>33</v>
      </c>
      <c r="B42" s="15" t="s">
        <v>47</v>
      </c>
      <c r="C42" s="17">
        <v>12037</v>
      </c>
      <c r="D42" s="17">
        <v>26792</v>
      </c>
      <c r="E42" s="17">
        <v>12391</v>
      </c>
      <c r="F42" s="17">
        <v>14605.93</v>
      </c>
      <c r="G42" s="16">
        <f t="shared" si="0"/>
        <v>102.94</v>
      </c>
      <c r="H42" s="16">
        <f t="shared" si="1"/>
        <v>54.52</v>
      </c>
      <c r="I42" s="17">
        <v>31198</v>
      </c>
      <c r="J42" s="17">
        <v>45384.69</v>
      </c>
    </row>
    <row r="43" spans="1:10" s="14" customFormat="1" ht="18.75" x14ac:dyDescent="0.4">
      <c r="A43" s="45" t="s">
        <v>48</v>
      </c>
      <c r="B43" s="46"/>
      <c r="C43" s="47">
        <f>SUM(C10:C42)</f>
        <v>791708</v>
      </c>
      <c r="D43" s="47">
        <f>SUM(D10:D42)</f>
        <v>1736253.0999999999</v>
      </c>
      <c r="E43" s="47">
        <f>SUM(E10:E42)</f>
        <v>587554</v>
      </c>
      <c r="F43" s="47">
        <f>SUM(F10:F42)</f>
        <v>921364.17000000016</v>
      </c>
      <c r="G43" s="48">
        <f t="shared" si="0"/>
        <v>74.209999999999994</v>
      </c>
      <c r="H43" s="48">
        <f t="shared" si="1"/>
        <v>53.07</v>
      </c>
      <c r="I43" s="47">
        <f>SUM(I10:I42)</f>
        <v>1696732</v>
      </c>
      <c r="J43" s="47">
        <f>SUM(J10:J42)</f>
        <v>2193450.98</v>
      </c>
    </row>
    <row r="44" spans="1:10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6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zoomScale="90" zoomScaleSheetLayoutView="90" workbookViewId="0">
      <selection activeCell="M7" sqref="M7"/>
    </sheetView>
  </sheetViews>
  <sheetFormatPr defaultRowHeight="15" x14ac:dyDescent="0.25"/>
  <cols>
    <col min="1" max="1" width="6.28515625" style="9" customWidth="1"/>
    <col min="2" max="2" width="31.28515625" style="9" customWidth="1"/>
    <col min="3" max="3" width="11" style="9" bestFit="1" customWidth="1"/>
    <col min="4" max="4" width="12.5703125" style="9" bestFit="1" customWidth="1"/>
    <col min="5" max="5" width="9.85546875" style="9" customWidth="1"/>
    <col min="6" max="6" width="12.5703125" style="9" bestFit="1" customWidth="1"/>
    <col min="7" max="7" width="10.28515625" style="9" customWidth="1"/>
    <col min="8" max="8" width="10" style="9" customWidth="1"/>
    <col min="9" max="9" width="15.28515625" style="9" bestFit="1" customWidth="1"/>
    <col min="10" max="10" width="12.5703125" style="9" bestFit="1" customWidth="1"/>
    <col min="11" max="13" width="9.140625" style="9" customWidth="1"/>
    <col min="14" max="16384" width="9.140625" style="9"/>
  </cols>
  <sheetData>
    <row r="1" spans="1:10" ht="27" customHeight="1" x14ac:dyDescent="0.5">
      <c r="A1" s="24" t="s">
        <v>57</v>
      </c>
      <c r="B1" s="24"/>
      <c r="C1" s="24"/>
      <c r="D1" s="24"/>
      <c r="E1" s="24"/>
      <c r="F1" s="24"/>
      <c r="G1" s="24"/>
      <c r="H1" s="24"/>
      <c r="I1" s="24"/>
      <c r="J1" s="24"/>
    </row>
    <row r="3" spans="1:10" ht="19.5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9.5" x14ac:dyDescent="0.25">
      <c r="A4" s="25" t="s">
        <v>55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58</v>
      </c>
      <c r="B6" s="3"/>
      <c r="D6" s="10"/>
      <c r="E6" s="10"/>
      <c r="F6" s="10"/>
      <c r="G6" s="10"/>
      <c r="H6" s="10"/>
      <c r="I6" s="6" t="s">
        <v>4</v>
      </c>
      <c r="J6" s="10"/>
    </row>
    <row r="7" spans="1:10" ht="24" customHeight="1" x14ac:dyDescent="0.25">
      <c r="A7" s="32" t="s">
        <v>6</v>
      </c>
      <c r="B7" s="29" t="s">
        <v>7</v>
      </c>
      <c r="C7" s="20" t="str">
        <f>ACP!C7</f>
        <v>Target 2020 - 21</v>
      </c>
      <c r="D7" s="21"/>
      <c r="E7" s="22" t="s">
        <v>9</v>
      </c>
      <c r="F7" s="23"/>
      <c r="G7" s="26" t="s">
        <v>10</v>
      </c>
      <c r="H7" s="27"/>
      <c r="I7" s="22" t="s">
        <v>11</v>
      </c>
      <c r="J7" s="28"/>
    </row>
    <row r="8" spans="1:10" ht="30" customHeight="1" x14ac:dyDescent="0.25">
      <c r="A8" s="33"/>
      <c r="B8" s="30"/>
      <c r="C8" s="21"/>
      <c r="D8" s="21"/>
      <c r="E8" s="23"/>
      <c r="F8" s="23"/>
      <c r="G8" s="27"/>
      <c r="H8" s="27"/>
      <c r="I8" s="23"/>
      <c r="J8" s="23"/>
    </row>
    <row r="9" spans="1:10" ht="20.25" customHeight="1" x14ac:dyDescent="0.25">
      <c r="A9" s="34"/>
      <c r="B9" s="31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</row>
    <row r="10" spans="1:10" s="14" customFormat="1" x14ac:dyDescent="0.25">
      <c r="A10" s="15">
        <v>1</v>
      </c>
      <c r="B10" s="15" t="s">
        <v>15</v>
      </c>
      <c r="C10" s="17">
        <v>51328</v>
      </c>
      <c r="D10" s="17">
        <v>217220</v>
      </c>
      <c r="E10" s="17">
        <v>27851</v>
      </c>
      <c r="F10" s="17">
        <v>174043.86</v>
      </c>
      <c r="G10" s="16">
        <f t="shared" ref="G10:G43" si="0">ROUND((E10/C10)*100,2)</f>
        <v>54.26</v>
      </c>
      <c r="H10" s="16">
        <f t="shared" ref="H10:H43" si="1">ROUND((F10/D10)*100,2)</f>
        <v>80.12</v>
      </c>
      <c r="I10" s="17">
        <v>33562</v>
      </c>
      <c r="J10" s="17">
        <v>432507.44</v>
      </c>
    </row>
    <row r="11" spans="1:10" s="14" customFormat="1" x14ac:dyDescent="0.25">
      <c r="A11" s="15">
        <v>2</v>
      </c>
      <c r="B11" s="15" t="s">
        <v>16</v>
      </c>
      <c r="C11" s="17">
        <v>4337</v>
      </c>
      <c r="D11" s="17">
        <v>20881</v>
      </c>
      <c r="E11" s="17">
        <v>1853</v>
      </c>
      <c r="F11" s="17">
        <v>44083.96</v>
      </c>
      <c r="G11" s="16">
        <f t="shared" si="0"/>
        <v>42.73</v>
      </c>
      <c r="H11" s="16">
        <f t="shared" si="1"/>
        <v>211.12</v>
      </c>
      <c r="I11" s="17">
        <v>4310</v>
      </c>
      <c r="J11" s="17">
        <v>34245.050000000003</v>
      </c>
    </row>
    <row r="12" spans="1:10" s="14" customFormat="1" x14ac:dyDescent="0.25">
      <c r="A12" s="15">
        <v>3</v>
      </c>
      <c r="B12" s="15" t="s">
        <v>17</v>
      </c>
      <c r="C12" s="17">
        <v>29780</v>
      </c>
      <c r="D12" s="17">
        <v>69555.09</v>
      </c>
      <c r="E12" s="17">
        <v>6338</v>
      </c>
      <c r="F12" s="17">
        <v>57880.27</v>
      </c>
      <c r="G12" s="16">
        <f t="shared" si="0"/>
        <v>21.28</v>
      </c>
      <c r="H12" s="16">
        <f t="shared" si="1"/>
        <v>83.22</v>
      </c>
      <c r="I12" s="17">
        <v>19436</v>
      </c>
      <c r="J12" s="17">
        <v>61702.98</v>
      </c>
    </row>
    <row r="13" spans="1:10" s="14" customFormat="1" x14ac:dyDescent="0.25">
      <c r="A13" s="15">
        <v>4</v>
      </c>
      <c r="B13" s="15" t="s">
        <v>18</v>
      </c>
      <c r="C13" s="17">
        <v>16607</v>
      </c>
      <c r="D13" s="17">
        <v>32839.26</v>
      </c>
      <c r="E13" s="17">
        <v>1692</v>
      </c>
      <c r="F13" s="17">
        <v>3626.1</v>
      </c>
      <c r="G13" s="16">
        <f t="shared" si="0"/>
        <v>10.19</v>
      </c>
      <c r="H13" s="16">
        <f t="shared" si="1"/>
        <v>11.04</v>
      </c>
      <c r="I13" s="17">
        <v>4033</v>
      </c>
      <c r="J13" s="17">
        <v>14061.84</v>
      </c>
    </row>
    <row r="14" spans="1:10" s="14" customFormat="1" x14ac:dyDescent="0.25">
      <c r="A14" s="15">
        <v>5</v>
      </c>
      <c r="B14" s="15" t="s">
        <v>19</v>
      </c>
      <c r="C14" s="17">
        <v>43398</v>
      </c>
      <c r="D14" s="17">
        <v>211072</v>
      </c>
      <c r="E14" s="17">
        <v>1981</v>
      </c>
      <c r="F14" s="17">
        <v>42964.3</v>
      </c>
      <c r="G14" s="16">
        <f t="shared" si="0"/>
        <v>4.5599999999999996</v>
      </c>
      <c r="H14" s="16">
        <f t="shared" si="1"/>
        <v>20.36</v>
      </c>
      <c r="I14" s="17">
        <v>5325</v>
      </c>
      <c r="J14" s="17">
        <v>80905.679999999993</v>
      </c>
    </row>
    <row r="15" spans="1:10" s="14" customFormat="1" x14ac:dyDescent="0.25">
      <c r="A15" s="15">
        <v>6</v>
      </c>
      <c r="B15" s="15" t="s">
        <v>20</v>
      </c>
      <c r="C15" s="17">
        <v>0</v>
      </c>
      <c r="D15" s="17">
        <v>0</v>
      </c>
      <c r="E15" s="17">
        <v>1182</v>
      </c>
      <c r="F15" s="17">
        <v>17456.96</v>
      </c>
      <c r="G15" s="16">
        <v>0</v>
      </c>
      <c r="H15" s="16">
        <v>0</v>
      </c>
      <c r="I15" s="17">
        <v>2087</v>
      </c>
      <c r="J15" s="17">
        <v>19631.3</v>
      </c>
    </row>
    <row r="16" spans="1:10" s="14" customFormat="1" x14ac:dyDescent="0.25">
      <c r="A16" s="15">
        <v>7</v>
      </c>
      <c r="B16" s="15" t="s">
        <v>21</v>
      </c>
      <c r="C16" s="17">
        <v>19247</v>
      </c>
      <c r="D16" s="17">
        <v>47170</v>
      </c>
      <c r="E16" s="17">
        <v>1839</v>
      </c>
      <c r="F16" s="17">
        <v>54873.5</v>
      </c>
      <c r="G16" s="16">
        <f t="shared" si="0"/>
        <v>9.5500000000000007</v>
      </c>
      <c r="H16" s="16">
        <f t="shared" si="1"/>
        <v>116.33</v>
      </c>
      <c r="I16" s="17">
        <v>5792</v>
      </c>
      <c r="J16" s="17">
        <v>41994.6</v>
      </c>
    </row>
    <row r="17" spans="1:10" s="14" customFormat="1" x14ac:dyDescent="0.25">
      <c r="A17" s="15">
        <v>8</v>
      </c>
      <c r="B17" s="15" t="s">
        <v>22</v>
      </c>
      <c r="C17" s="17">
        <v>16633</v>
      </c>
      <c r="D17" s="17">
        <v>77201.19</v>
      </c>
      <c r="E17" s="17">
        <v>3119</v>
      </c>
      <c r="F17" s="17">
        <v>11995.71</v>
      </c>
      <c r="G17" s="16">
        <f t="shared" si="0"/>
        <v>18.75</v>
      </c>
      <c r="H17" s="16">
        <f t="shared" si="1"/>
        <v>15.54</v>
      </c>
      <c r="I17" s="17">
        <v>4537</v>
      </c>
      <c r="J17" s="17">
        <v>31428.9</v>
      </c>
    </row>
    <row r="18" spans="1:10" s="14" customFormat="1" x14ac:dyDescent="0.25">
      <c r="A18" s="15">
        <v>9</v>
      </c>
      <c r="B18" s="15" t="s">
        <v>23</v>
      </c>
      <c r="C18" s="17">
        <v>842</v>
      </c>
      <c r="D18" s="17">
        <v>10000</v>
      </c>
      <c r="E18" s="17">
        <v>1928</v>
      </c>
      <c r="F18" s="17">
        <v>15140.65</v>
      </c>
      <c r="G18" s="16">
        <f t="shared" si="0"/>
        <v>228.98</v>
      </c>
      <c r="H18" s="16">
        <f t="shared" si="1"/>
        <v>151.41</v>
      </c>
      <c r="I18" s="17">
        <v>3055</v>
      </c>
      <c r="J18" s="17">
        <v>8411.7900000000009</v>
      </c>
    </row>
    <row r="19" spans="1:10" s="14" customFormat="1" x14ac:dyDescent="0.25">
      <c r="A19" s="15">
        <v>10</v>
      </c>
      <c r="B19" s="15" t="s">
        <v>24</v>
      </c>
      <c r="C19" s="17">
        <v>0</v>
      </c>
      <c r="D19" s="17">
        <v>0</v>
      </c>
      <c r="E19" s="17">
        <v>450</v>
      </c>
      <c r="F19" s="17">
        <v>11975.1</v>
      </c>
      <c r="G19" s="16">
        <v>0</v>
      </c>
      <c r="H19" s="16">
        <v>0</v>
      </c>
      <c r="I19" s="17">
        <v>3346</v>
      </c>
      <c r="J19" s="17">
        <v>11249.01</v>
      </c>
    </row>
    <row r="20" spans="1:10" s="14" customFormat="1" x14ac:dyDescent="0.25">
      <c r="A20" s="15">
        <v>11</v>
      </c>
      <c r="B20" s="15" t="s">
        <v>25</v>
      </c>
      <c r="C20" s="17">
        <v>263</v>
      </c>
      <c r="D20" s="17">
        <v>479</v>
      </c>
      <c r="E20" s="17">
        <v>64</v>
      </c>
      <c r="F20" s="17">
        <v>1111.08</v>
      </c>
      <c r="G20" s="16">
        <f t="shared" si="0"/>
        <v>24.33</v>
      </c>
      <c r="H20" s="16">
        <f t="shared" si="1"/>
        <v>231.96</v>
      </c>
      <c r="I20" s="17">
        <v>112</v>
      </c>
      <c r="J20" s="17">
        <v>102.95</v>
      </c>
    </row>
    <row r="21" spans="1:10" s="14" customFormat="1" x14ac:dyDescent="0.25">
      <c r="A21" s="15">
        <v>12</v>
      </c>
      <c r="B21" s="15" t="s">
        <v>26</v>
      </c>
      <c r="C21" s="17">
        <v>2508</v>
      </c>
      <c r="D21" s="17">
        <v>7292.86</v>
      </c>
      <c r="E21" s="17">
        <v>1227</v>
      </c>
      <c r="F21" s="17">
        <v>7040.1</v>
      </c>
      <c r="G21" s="16">
        <f t="shared" si="0"/>
        <v>48.92</v>
      </c>
      <c r="H21" s="16">
        <f t="shared" si="1"/>
        <v>96.53</v>
      </c>
      <c r="I21" s="17">
        <v>3080</v>
      </c>
      <c r="J21" s="17">
        <v>5100.28</v>
      </c>
    </row>
    <row r="22" spans="1:10" s="14" customFormat="1" x14ac:dyDescent="0.25">
      <c r="A22" s="15">
        <v>13</v>
      </c>
      <c r="B22" s="15" t="s">
        <v>27</v>
      </c>
      <c r="C22" s="17">
        <v>4433</v>
      </c>
      <c r="D22" s="17">
        <v>54066.400000000001</v>
      </c>
      <c r="E22" s="17">
        <v>5865</v>
      </c>
      <c r="F22" s="17">
        <v>27761.19</v>
      </c>
      <c r="G22" s="16">
        <f t="shared" si="0"/>
        <v>132.30000000000001</v>
      </c>
      <c r="H22" s="16">
        <f t="shared" si="1"/>
        <v>51.35</v>
      </c>
      <c r="I22" s="17">
        <v>9466</v>
      </c>
      <c r="J22" s="17">
        <v>39756.94</v>
      </c>
    </row>
    <row r="23" spans="1:10" s="14" customFormat="1" x14ac:dyDescent="0.25">
      <c r="A23" s="15">
        <v>14</v>
      </c>
      <c r="B23" s="15" t="s">
        <v>28</v>
      </c>
      <c r="C23" s="17">
        <v>0</v>
      </c>
      <c r="D23" s="17">
        <v>0</v>
      </c>
      <c r="E23" s="17">
        <v>868</v>
      </c>
      <c r="F23" s="17">
        <v>41256.300000000003</v>
      </c>
      <c r="G23" s="16">
        <v>0</v>
      </c>
      <c r="H23" s="16">
        <v>0</v>
      </c>
      <c r="I23" s="17">
        <v>2907</v>
      </c>
      <c r="J23" s="17">
        <v>36126.129999999997</v>
      </c>
    </row>
    <row r="24" spans="1:10" s="14" customFormat="1" x14ac:dyDescent="0.25">
      <c r="A24" s="15">
        <v>15</v>
      </c>
      <c r="B24" s="15" t="s">
        <v>29</v>
      </c>
      <c r="C24" s="17">
        <v>6096</v>
      </c>
      <c r="D24" s="17">
        <v>14430.52</v>
      </c>
      <c r="E24" s="17">
        <v>1287</v>
      </c>
      <c r="F24" s="17">
        <v>27274.9</v>
      </c>
      <c r="G24" s="16">
        <f t="shared" si="0"/>
        <v>21.11</v>
      </c>
      <c r="H24" s="16">
        <f t="shared" si="1"/>
        <v>189.01</v>
      </c>
      <c r="I24" s="17">
        <v>3522</v>
      </c>
      <c r="J24" s="17">
        <v>20516.669999999998</v>
      </c>
    </row>
    <row r="25" spans="1:10" s="14" customFormat="1" x14ac:dyDescent="0.25">
      <c r="A25" s="15">
        <v>16</v>
      </c>
      <c r="B25" s="15" t="s">
        <v>30</v>
      </c>
      <c r="C25" s="17">
        <v>4339</v>
      </c>
      <c r="D25" s="17">
        <v>16734.689999999999</v>
      </c>
      <c r="E25" s="17">
        <v>1210</v>
      </c>
      <c r="F25" s="17">
        <v>52522.83</v>
      </c>
      <c r="G25" s="16">
        <f t="shared" si="0"/>
        <v>27.89</v>
      </c>
      <c r="H25" s="16">
        <f t="shared" si="1"/>
        <v>313.86</v>
      </c>
      <c r="I25" s="17">
        <v>3595</v>
      </c>
      <c r="J25" s="17">
        <v>67757.710000000006</v>
      </c>
    </row>
    <row r="26" spans="1:10" s="14" customFormat="1" x14ac:dyDescent="0.25">
      <c r="A26" s="15">
        <v>17</v>
      </c>
      <c r="B26" s="15" t="s">
        <v>31</v>
      </c>
      <c r="C26" s="17">
        <v>0</v>
      </c>
      <c r="D26" s="17">
        <v>0</v>
      </c>
      <c r="E26" s="17">
        <v>1988</v>
      </c>
      <c r="F26" s="17">
        <v>12457.98</v>
      </c>
      <c r="G26" s="16">
        <v>0</v>
      </c>
      <c r="H26" s="16">
        <v>0</v>
      </c>
      <c r="I26" s="17">
        <v>10702</v>
      </c>
      <c r="J26" s="17">
        <v>29352.2</v>
      </c>
    </row>
    <row r="27" spans="1:10" s="14" customFormat="1" x14ac:dyDescent="0.25">
      <c r="A27" s="15">
        <v>18</v>
      </c>
      <c r="B27" s="15" t="s">
        <v>32</v>
      </c>
      <c r="C27" s="17">
        <v>3237</v>
      </c>
      <c r="D27" s="17">
        <v>5097</v>
      </c>
      <c r="E27" s="17">
        <v>1223</v>
      </c>
      <c r="F27" s="17">
        <v>11162.33</v>
      </c>
      <c r="G27" s="16">
        <f t="shared" si="0"/>
        <v>37.78</v>
      </c>
      <c r="H27" s="16">
        <f t="shared" si="1"/>
        <v>219</v>
      </c>
      <c r="I27" s="17">
        <v>3826</v>
      </c>
      <c r="J27" s="17">
        <v>48717.08</v>
      </c>
    </row>
    <row r="28" spans="1:10" s="14" customFormat="1" x14ac:dyDescent="0.25">
      <c r="A28" s="15">
        <v>19</v>
      </c>
      <c r="B28" s="15" t="s">
        <v>33</v>
      </c>
      <c r="C28" s="17">
        <v>940</v>
      </c>
      <c r="D28" s="17">
        <v>2410</v>
      </c>
      <c r="E28" s="17">
        <v>169</v>
      </c>
      <c r="F28" s="17">
        <v>8094.14</v>
      </c>
      <c r="G28" s="16">
        <f t="shared" si="0"/>
        <v>17.98</v>
      </c>
      <c r="H28" s="16">
        <f t="shared" si="1"/>
        <v>335.86</v>
      </c>
      <c r="I28" s="17">
        <v>1658</v>
      </c>
      <c r="J28" s="17">
        <v>3398.65</v>
      </c>
    </row>
    <row r="29" spans="1:10" s="14" customFormat="1" x14ac:dyDescent="0.25">
      <c r="A29" s="15">
        <v>20</v>
      </c>
      <c r="B29" s="15" t="s">
        <v>34</v>
      </c>
      <c r="C29" s="17">
        <v>13758</v>
      </c>
      <c r="D29" s="17">
        <v>74418.53</v>
      </c>
      <c r="E29" s="17">
        <v>3615</v>
      </c>
      <c r="F29" s="17">
        <v>131754.5</v>
      </c>
      <c r="G29" s="16">
        <f t="shared" si="0"/>
        <v>26.28</v>
      </c>
      <c r="H29" s="16">
        <f t="shared" si="1"/>
        <v>177.05</v>
      </c>
      <c r="I29" s="17">
        <v>12541</v>
      </c>
      <c r="J29" s="17">
        <v>142953.92000000001</v>
      </c>
    </row>
    <row r="30" spans="1:10" s="14" customFormat="1" x14ac:dyDescent="0.25">
      <c r="A30" s="15">
        <v>21</v>
      </c>
      <c r="B30" s="15" t="s">
        <v>35</v>
      </c>
      <c r="C30" s="17">
        <v>46482</v>
      </c>
      <c r="D30" s="17">
        <v>59392.800000000003</v>
      </c>
      <c r="E30" s="17">
        <v>2863</v>
      </c>
      <c r="F30" s="17">
        <v>26200.78</v>
      </c>
      <c r="G30" s="16">
        <f t="shared" si="0"/>
        <v>6.16</v>
      </c>
      <c r="H30" s="16">
        <f t="shared" si="1"/>
        <v>44.11</v>
      </c>
      <c r="I30" s="17">
        <v>9897</v>
      </c>
      <c r="J30" s="17">
        <v>78162.59</v>
      </c>
    </row>
    <row r="31" spans="1:10" s="14" customFormat="1" x14ac:dyDescent="0.25">
      <c r="A31" s="15">
        <v>22</v>
      </c>
      <c r="B31" s="15" t="s">
        <v>36</v>
      </c>
      <c r="C31" s="17">
        <v>0</v>
      </c>
      <c r="D31" s="17">
        <v>0</v>
      </c>
      <c r="E31" s="17">
        <v>915</v>
      </c>
      <c r="F31" s="17">
        <v>7446</v>
      </c>
      <c r="G31" s="16">
        <v>0</v>
      </c>
      <c r="H31" s="16">
        <v>0</v>
      </c>
      <c r="I31" s="17">
        <v>2471</v>
      </c>
      <c r="J31" s="17">
        <v>4844.51</v>
      </c>
    </row>
    <row r="32" spans="1:10" s="14" customFormat="1" x14ac:dyDescent="0.25">
      <c r="A32" s="15">
        <v>23</v>
      </c>
      <c r="B32" s="15" t="s">
        <v>37</v>
      </c>
      <c r="C32" s="17">
        <v>5995</v>
      </c>
      <c r="D32" s="17">
        <v>11233.46</v>
      </c>
      <c r="E32" s="17">
        <v>1180</v>
      </c>
      <c r="F32" s="17">
        <v>25540.85</v>
      </c>
      <c r="G32" s="16">
        <f t="shared" si="0"/>
        <v>19.68</v>
      </c>
      <c r="H32" s="16">
        <f t="shared" si="1"/>
        <v>227.36</v>
      </c>
      <c r="I32" s="17">
        <v>2781</v>
      </c>
      <c r="J32" s="17">
        <v>18036</v>
      </c>
    </row>
    <row r="33" spans="1:10" s="14" customFormat="1" x14ac:dyDescent="0.25">
      <c r="A33" s="15">
        <v>24</v>
      </c>
      <c r="B33" s="15" t="s">
        <v>38</v>
      </c>
      <c r="C33" s="17">
        <v>0</v>
      </c>
      <c r="D33" s="17">
        <v>0</v>
      </c>
      <c r="E33" s="17">
        <v>523</v>
      </c>
      <c r="F33" s="17">
        <v>8906.98</v>
      </c>
      <c r="G33" s="16">
        <v>0</v>
      </c>
      <c r="H33" s="16">
        <v>0</v>
      </c>
      <c r="I33" s="17">
        <v>2375</v>
      </c>
      <c r="J33" s="17">
        <v>7043.83</v>
      </c>
    </row>
    <row r="34" spans="1:10" s="14" customFormat="1" x14ac:dyDescent="0.25">
      <c r="A34" s="15">
        <v>25</v>
      </c>
      <c r="B34" s="15" t="s">
        <v>39</v>
      </c>
      <c r="C34" s="17">
        <v>3110</v>
      </c>
      <c r="D34" s="17">
        <v>25188.560000000001</v>
      </c>
      <c r="E34" s="17">
        <v>1019</v>
      </c>
      <c r="F34" s="17">
        <v>11423.65</v>
      </c>
      <c r="G34" s="16">
        <f t="shared" si="0"/>
        <v>32.770000000000003</v>
      </c>
      <c r="H34" s="16">
        <f t="shared" si="1"/>
        <v>45.35</v>
      </c>
      <c r="I34" s="17">
        <v>4967</v>
      </c>
      <c r="J34" s="17">
        <v>28497.25</v>
      </c>
    </row>
    <row r="35" spans="1:10" s="14" customFormat="1" x14ac:dyDescent="0.25">
      <c r="A35" s="15">
        <v>26</v>
      </c>
      <c r="B35" s="15" t="s">
        <v>40</v>
      </c>
      <c r="C35" s="17">
        <v>3725</v>
      </c>
      <c r="D35" s="17">
        <v>26554</v>
      </c>
      <c r="E35" s="17">
        <v>373</v>
      </c>
      <c r="F35" s="17">
        <v>25377.81</v>
      </c>
      <c r="G35" s="16">
        <f t="shared" si="0"/>
        <v>10.01</v>
      </c>
      <c r="H35" s="16">
        <f t="shared" si="1"/>
        <v>95.57</v>
      </c>
      <c r="I35" s="17">
        <v>1244</v>
      </c>
      <c r="J35" s="17">
        <v>11312.55</v>
      </c>
    </row>
    <row r="36" spans="1:10" s="14" customFormat="1" x14ac:dyDescent="0.25">
      <c r="A36" s="15">
        <v>27</v>
      </c>
      <c r="B36" s="15" t="s">
        <v>41</v>
      </c>
      <c r="C36" s="17">
        <v>38636</v>
      </c>
      <c r="D36" s="17">
        <v>77510.69</v>
      </c>
      <c r="E36" s="17">
        <v>6618</v>
      </c>
      <c r="F36" s="17">
        <v>111311.16</v>
      </c>
      <c r="G36" s="16">
        <f t="shared" si="0"/>
        <v>17.13</v>
      </c>
      <c r="H36" s="16">
        <f t="shared" si="1"/>
        <v>143.61000000000001</v>
      </c>
      <c r="I36" s="17">
        <v>25969</v>
      </c>
      <c r="J36" s="17">
        <v>291640.15000000002</v>
      </c>
    </row>
    <row r="37" spans="1:10" s="14" customFormat="1" x14ac:dyDescent="0.25">
      <c r="A37" s="15">
        <v>28</v>
      </c>
      <c r="B37" s="15" t="s">
        <v>42</v>
      </c>
      <c r="C37" s="17">
        <v>261</v>
      </c>
      <c r="D37" s="17">
        <v>1361.1</v>
      </c>
      <c r="E37" s="17">
        <v>3109</v>
      </c>
      <c r="F37" s="17">
        <v>27795.61</v>
      </c>
      <c r="G37" s="16">
        <f t="shared" si="0"/>
        <v>1191.19</v>
      </c>
      <c r="H37" s="16">
        <f t="shared" si="1"/>
        <v>2042.14</v>
      </c>
      <c r="I37" s="17">
        <v>7630</v>
      </c>
      <c r="J37" s="17">
        <v>46609.8</v>
      </c>
    </row>
    <row r="38" spans="1:10" s="14" customFormat="1" x14ac:dyDescent="0.25">
      <c r="A38" s="15">
        <v>29</v>
      </c>
      <c r="B38" s="15" t="s">
        <v>43</v>
      </c>
      <c r="C38" s="17">
        <v>10933</v>
      </c>
      <c r="D38" s="17">
        <v>47652</v>
      </c>
      <c r="E38" s="17">
        <v>3689</v>
      </c>
      <c r="F38" s="17">
        <v>50725.34</v>
      </c>
      <c r="G38" s="16">
        <f t="shared" si="0"/>
        <v>33.74</v>
      </c>
      <c r="H38" s="16">
        <f t="shared" si="1"/>
        <v>106.45</v>
      </c>
      <c r="I38" s="17">
        <v>6943</v>
      </c>
      <c r="J38" s="17">
        <v>69450.210000000006</v>
      </c>
    </row>
    <row r="39" spans="1:10" s="14" customFormat="1" x14ac:dyDescent="0.25">
      <c r="A39" s="15">
        <v>30</v>
      </c>
      <c r="B39" s="15" t="s">
        <v>44</v>
      </c>
      <c r="C39" s="17">
        <v>3820</v>
      </c>
      <c r="D39" s="17">
        <v>12450</v>
      </c>
      <c r="E39" s="17">
        <v>1496</v>
      </c>
      <c r="F39" s="17">
        <v>18500.16</v>
      </c>
      <c r="G39" s="16">
        <f t="shared" si="0"/>
        <v>39.159999999999997</v>
      </c>
      <c r="H39" s="16">
        <f t="shared" si="1"/>
        <v>148.6</v>
      </c>
      <c r="I39" s="17">
        <v>3913</v>
      </c>
      <c r="J39" s="17">
        <v>27448.54</v>
      </c>
    </row>
    <row r="40" spans="1:10" s="14" customFormat="1" x14ac:dyDescent="0.25">
      <c r="A40" s="15">
        <v>31</v>
      </c>
      <c r="B40" s="15" t="s">
        <v>45</v>
      </c>
      <c r="C40" s="17">
        <v>1705</v>
      </c>
      <c r="D40" s="17">
        <v>6094.86</v>
      </c>
      <c r="E40" s="17">
        <v>207</v>
      </c>
      <c r="F40" s="17">
        <v>6053.73</v>
      </c>
      <c r="G40" s="16">
        <f t="shared" si="0"/>
        <v>12.14</v>
      </c>
      <c r="H40" s="16">
        <f t="shared" si="1"/>
        <v>99.33</v>
      </c>
      <c r="I40" s="17">
        <v>1490</v>
      </c>
      <c r="J40" s="17">
        <v>2454.69</v>
      </c>
    </row>
    <row r="41" spans="1:10" s="14" customFormat="1" x14ac:dyDescent="0.25">
      <c r="A41" s="15">
        <v>32</v>
      </c>
      <c r="B41" s="15" t="s">
        <v>46</v>
      </c>
      <c r="C41" s="17">
        <v>11932</v>
      </c>
      <c r="D41" s="17">
        <v>25421</v>
      </c>
      <c r="E41" s="17">
        <v>4600</v>
      </c>
      <c r="F41" s="17">
        <v>46892.47</v>
      </c>
      <c r="G41" s="16">
        <f t="shared" si="0"/>
        <v>38.549999999999997</v>
      </c>
      <c r="H41" s="16">
        <f t="shared" si="1"/>
        <v>184.46</v>
      </c>
      <c r="I41" s="17">
        <v>10493</v>
      </c>
      <c r="J41" s="17">
        <v>98610.91</v>
      </c>
    </row>
    <row r="42" spans="1:10" s="14" customFormat="1" x14ac:dyDescent="0.25">
      <c r="A42" s="15">
        <v>33</v>
      </c>
      <c r="B42" s="15" t="s">
        <v>47</v>
      </c>
      <c r="C42" s="17">
        <v>3847</v>
      </c>
      <c r="D42" s="17">
        <v>4708</v>
      </c>
      <c r="E42" s="17">
        <v>714</v>
      </c>
      <c r="F42" s="17">
        <v>16027.22</v>
      </c>
      <c r="G42" s="16">
        <f t="shared" si="0"/>
        <v>18.559999999999999</v>
      </c>
      <c r="H42" s="16">
        <f t="shared" si="1"/>
        <v>340.43</v>
      </c>
      <c r="I42" s="17">
        <v>1991</v>
      </c>
      <c r="J42" s="17">
        <v>13247.89</v>
      </c>
    </row>
    <row r="43" spans="1:10" s="14" customFormat="1" ht="18.75" x14ac:dyDescent="0.4">
      <c r="A43" s="45" t="s">
        <v>48</v>
      </c>
      <c r="B43" s="46"/>
      <c r="C43" s="47">
        <f>SUM(C10:C42)</f>
        <v>348192</v>
      </c>
      <c r="D43" s="47">
        <f>SUM(D10:D42)</f>
        <v>1158434.0100000002</v>
      </c>
      <c r="E43" s="47">
        <f>SUM(E10:E42)</f>
        <v>93055</v>
      </c>
      <c r="F43" s="47">
        <f>SUM(F10:F42)</f>
        <v>1136677.5199999998</v>
      </c>
      <c r="G43" s="48">
        <f t="shared" si="0"/>
        <v>26.73</v>
      </c>
      <c r="H43" s="48">
        <f t="shared" si="1"/>
        <v>98.12</v>
      </c>
      <c r="I43" s="47">
        <f>SUM(I10:I42)</f>
        <v>219056</v>
      </c>
      <c r="J43" s="47">
        <f>SUM(J10:J42)</f>
        <v>1827280.0399999998</v>
      </c>
    </row>
    <row r="44" spans="1:10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64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topLeftCell="A22" zoomScale="90" zoomScaleSheetLayoutView="90" workbookViewId="0">
      <selection activeCell="M27" sqref="M27"/>
    </sheetView>
  </sheetViews>
  <sheetFormatPr defaultRowHeight="15" x14ac:dyDescent="0.25"/>
  <cols>
    <col min="1" max="1" width="6" style="9" customWidth="1"/>
    <col min="2" max="2" width="25.7109375" style="9" customWidth="1"/>
    <col min="3" max="3" width="12.5703125" style="9" bestFit="1" customWidth="1"/>
    <col min="4" max="4" width="12.7109375" style="9" customWidth="1"/>
    <col min="5" max="6" width="12.5703125" style="9" bestFit="1" customWidth="1"/>
    <col min="7" max="7" width="10.140625" style="9" customWidth="1"/>
    <col min="8" max="8" width="9.7109375" style="9" customWidth="1"/>
    <col min="9" max="9" width="15.28515625" style="9" bestFit="1" customWidth="1"/>
    <col min="10" max="10" width="13.7109375" style="9" customWidth="1"/>
    <col min="11" max="13" width="9.140625" style="9" customWidth="1"/>
    <col min="14" max="16384" width="9.140625" style="9"/>
  </cols>
  <sheetData>
    <row r="1" spans="1:10" ht="27" customHeight="1" x14ac:dyDescent="0.5">
      <c r="A1" s="24" t="s">
        <v>59</v>
      </c>
      <c r="B1" s="24"/>
      <c r="C1" s="24"/>
      <c r="D1" s="24"/>
      <c r="E1" s="24"/>
      <c r="F1" s="24"/>
      <c r="G1" s="24"/>
      <c r="H1" s="24"/>
      <c r="I1" s="24"/>
      <c r="J1" s="24"/>
    </row>
    <row r="3" spans="1:10" ht="19.5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9.5" x14ac:dyDescent="0.25">
      <c r="A4" s="25" t="s">
        <v>55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60</v>
      </c>
      <c r="B6" s="3"/>
      <c r="D6" s="10"/>
      <c r="E6" s="10"/>
      <c r="F6" s="10"/>
      <c r="G6" s="10"/>
      <c r="H6" s="10"/>
      <c r="I6" s="6" t="s">
        <v>4</v>
      </c>
      <c r="J6" s="10"/>
    </row>
    <row r="7" spans="1:10" ht="15.75" customHeight="1" x14ac:dyDescent="0.25">
      <c r="A7" s="32" t="s">
        <v>6</v>
      </c>
      <c r="B7" s="29" t="s">
        <v>7</v>
      </c>
      <c r="C7" s="20" t="str">
        <f>ACP!C7</f>
        <v>Target 2020 - 21</v>
      </c>
      <c r="D7" s="21"/>
      <c r="E7" s="22" t="s">
        <v>9</v>
      </c>
      <c r="F7" s="23"/>
      <c r="G7" s="26" t="s">
        <v>10</v>
      </c>
      <c r="H7" s="27"/>
      <c r="I7" s="22" t="s">
        <v>11</v>
      </c>
      <c r="J7" s="28"/>
    </row>
    <row r="8" spans="1:10" ht="31.5" customHeight="1" x14ac:dyDescent="0.25">
      <c r="A8" s="33"/>
      <c r="B8" s="30"/>
      <c r="C8" s="21"/>
      <c r="D8" s="21"/>
      <c r="E8" s="23"/>
      <c r="F8" s="23"/>
      <c r="G8" s="27"/>
      <c r="H8" s="27"/>
      <c r="I8" s="23"/>
      <c r="J8" s="23"/>
    </row>
    <row r="9" spans="1:10" ht="15.75" x14ac:dyDescent="0.25">
      <c r="A9" s="34"/>
      <c r="B9" s="31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</row>
    <row r="10" spans="1:10" s="14" customFormat="1" x14ac:dyDescent="0.25">
      <c r="A10" s="15">
        <v>1</v>
      </c>
      <c r="B10" s="15" t="s">
        <v>15</v>
      </c>
      <c r="C10" s="17">
        <v>203389</v>
      </c>
      <c r="D10" s="17">
        <v>540129</v>
      </c>
      <c r="E10" s="17">
        <v>181840</v>
      </c>
      <c r="F10" s="17">
        <v>499268.57</v>
      </c>
      <c r="G10" s="16">
        <f t="shared" ref="G10:G43" si="0">ROUND((E10/C10)*100,2)</f>
        <v>89.41</v>
      </c>
      <c r="H10" s="16">
        <f t="shared" ref="H10:H43" si="1">ROUND((F10/D10)*100,2)</f>
        <v>92.44</v>
      </c>
      <c r="I10" s="17">
        <v>235457</v>
      </c>
      <c r="J10" s="17">
        <v>974622.95</v>
      </c>
    </row>
    <row r="11" spans="1:10" s="14" customFormat="1" x14ac:dyDescent="0.25">
      <c r="A11" s="15">
        <v>2</v>
      </c>
      <c r="B11" s="15" t="s">
        <v>16</v>
      </c>
      <c r="C11" s="17">
        <v>219834</v>
      </c>
      <c r="D11" s="17">
        <v>397559</v>
      </c>
      <c r="E11" s="17">
        <v>213807</v>
      </c>
      <c r="F11" s="17">
        <v>340859.78</v>
      </c>
      <c r="G11" s="16">
        <f t="shared" si="0"/>
        <v>97.26</v>
      </c>
      <c r="H11" s="16">
        <f t="shared" si="1"/>
        <v>85.74</v>
      </c>
      <c r="I11" s="17">
        <v>216867</v>
      </c>
      <c r="J11" s="17">
        <v>420738.39</v>
      </c>
    </row>
    <row r="12" spans="1:10" s="14" customFormat="1" x14ac:dyDescent="0.25">
      <c r="A12" s="15">
        <v>3</v>
      </c>
      <c r="B12" s="15" t="s">
        <v>17</v>
      </c>
      <c r="C12" s="17">
        <v>103227</v>
      </c>
      <c r="D12" s="17">
        <v>246874.46</v>
      </c>
      <c r="E12" s="17">
        <v>71260</v>
      </c>
      <c r="F12" s="17">
        <v>179494.27</v>
      </c>
      <c r="G12" s="16">
        <f t="shared" si="0"/>
        <v>69.03</v>
      </c>
      <c r="H12" s="16">
        <f t="shared" si="1"/>
        <v>72.709999999999994</v>
      </c>
      <c r="I12" s="17">
        <v>204058</v>
      </c>
      <c r="J12" s="17">
        <v>289341.24</v>
      </c>
    </row>
    <row r="13" spans="1:10" s="14" customFormat="1" x14ac:dyDescent="0.25">
      <c r="A13" s="15">
        <v>4</v>
      </c>
      <c r="B13" s="15" t="s">
        <v>18</v>
      </c>
      <c r="C13" s="17">
        <v>170906</v>
      </c>
      <c r="D13" s="17">
        <v>234295.61</v>
      </c>
      <c r="E13" s="17">
        <v>72616</v>
      </c>
      <c r="F13" s="17">
        <v>147198.26</v>
      </c>
      <c r="G13" s="16">
        <f t="shared" si="0"/>
        <v>42.49</v>
      </c>
      <c r="H13" s="16">
        <f t="shared" si="1"/>
        <v>62.83</v>
      </c>
      <c r="I13" s="17">
        <v>135871</v>
      </c>
      <c r="J13" s="17">
        <v>213283.03</v>
      </c>
    </row>
    <row r="14" spans="1:10" s="14" customFormat="1" x14ac:dyDescent="0.25">
      <c r="A14" s="15">
        <v>5</v>
      </c>
      <c r="B14" s="15" t="s">
        <v>19</v>
      </c>
      <c r="C14" s="17">
        <v>313163</v>
      </c>
      <c r="D14" s="17">
        <v>728642</v>
      </c>
      <c r="E14" s="17">
        <v>220922</v>
      </c>
      <c r="F14" s="17">
        <v>418667.79</v>
      </c>
      <c r="G14" s="16">
        <f t="shared" si="0"/>
        <v>70.55</v>
      </c>
      <c r="H14" s="16">
        <f t="shared" si="1"/>
        <v>57.46</v>
      </c>
      <c r="I14" s="17">
        <v>276269</v>
      </c>
      <c r="J14" s="17">
        <v>654236.64</v>
      </c>
    </row>
    <row r="15" spans="1:10" s="14" customFormat="1" x14ac:dyDescent="0.25">
      <c r="A15" s="15">
        <v>6</v>
      </c>
      <c r="B15" s="15" t="s">
        <v>20</v>
      </c>
      <c r="C15" s="17">
        <v>65976</v>
      </c>
      <c r="D15" s="17">
        <v>298044</v>
      </c>
      <c r="E15" s="17">
        <v>57496</v>
      </c>
      <c r="F15" s="17">
        <v>113680.31</v>
      </c>
      <c r="G15" s="16">
        <f t="shared" si="0"/>
        <v>87.15</v>
      </c>
      <c r="H15" s="16">
        <f t="shared" si="1"/>
        <v>38.14</v>
      </c>
      <c r="I15" s="17">
        <v>95755</v>
      </c>
      <c r="J15" s="17">
        <v>212094.65</v>
      </c>
    </row>
    <row r="16" spans="1:10" s="14" customFormat="1" x14ac:dyDescent="0.25">
      <c r="A16" s="15">
        <v>7</v>
      </c>
      <c r="B16" s="15" t="s">
        <v>21</v>
      </c>
      <c r="C16" s="17">
        <v>212237</v>
      </c>
      <c r="D16" s="17">
        <v>340200</v>
      </c>
      <c r="E16" s="17">
        <v>134335</v>
      </c>
      <c r="F16" s="17">
        <v>248681.06</v>
      </c>
      <c r="G16" s="16">
        <f t="shared" si="0"/>
        <v>63.29</v>
      </c>
      <c r="H16" s="16">
        <f t="shared" si="1"/>
        <v>73.099999999999994</v>
      </c>
      <c r="I16" s="17">
        <v>159110</v>
      </c>
      <c r="J16" s="17">
        <v>300600.86</v>
      </c>
    </row>
    <row r="17" spans="1:10" s="14" customFormat="1" x14ac:dyDescent="0.25">
      <c r="A17" s="15">
        <v>8</v>
      </c>
      <c r="B17" s="15" t="s">
        <v>22</v>
      </c>
      <c r="C17" s="17">
        <v>188131</v>
      </c>
      <c r="D17" s="17">
        <v>254806.71</v>
      </c>
      <c r="E17" s="17">
        <v>75963</v>
      </c>
      <c r="F17" s="17">
        <v>125482.42</v>
      </c>
      <c r="G17" s="16">
        <f t="shared" si="0"/>
        <v>40.380000000000003</v>
      </c>
      <c r="H17" s="16">
        <f t="shared" si="1"/>
        <v>49.25</v>
      </c>
      <c r="I17" s="17">
        <v>80827</v>
      </c>
      <c r="J17" s="17">
        <v>157125.34</v>
      </c>
    </row>
    <row r="18" spans="1:10" s="14" customFormat="1" x14ac:dyDescent="0.25">
      <c r="A18" s="15">
        <v>9</v>
      </c>
      <c r="B18" s="15" t="s">
        <v>23</v>
      </c>
      <c r="C18" s="17">
        <v>40309</v>
      </c>
      <c r="D18" s="17">
        <v>106095.6</v>
      </c>
      <c r="E18" s="17">
        <v>28732</v>
      </c>
      <c r="F18" s="17">
        <v>41365.57</v>
      </c>
      <c r="G18" s="16">
        <f t="shared" si="0"/>
        <v>71.28</v>
      </c>
      <c r="H18" s="16">
        <f t="shared" si="1"/>
        <v>38.99</v>
      </c>
      <c r="I18" s="17">
        <v>63974</v>
      </c>
      <c r="J18" s="17">
        <v>81532.929999999993</v>
      </c>
    </row>
    <row r="19" spans="1:10" s="14" customFormat="1" x14ac:dyDescent="0.25">
      <c r="A19" s="15">
        <v>10</v>
      </c>
      <c r="B19" s="15" t="s">
        <v>24</v>
      </c>
      <c r="C19" s="17">
        <v>77580</v>
      </c>
      <c r="D19" s="17">
        <v>63228</v>
      </c>
      <c r="E19" s="17">
        <v>60966</v>
      </c>
      <c r="F19" s="17">
        <v>46587.71</v>
      </c>
      <c r="G19" s="16">
        <f t="shared" si="0"/>
        <v>78.58</v>
      </c>
      <c r="H19" s="16">
        <f t="shared" si="1"/>
        <v>73.680000000000007</v>
      </c>
      <c r="I19" s="17">
        <v>173597</v>
      </c>
      <c r="J19" s="17">
        <v>90726.16</v>
      </c>
    </row>
    <row r="20" spans="1:10" s="14" customFormat="1" x14ac:dyDescent="0.25">
      <c r="A20" s="15">
        <v>11</v>
      </c>
      <c r="B20" s="15" t="s">
        <v>25</v>
      </c>
      <c r="C20" s="17">
        <v>6630</v>
      </c>
      <c r="D20" s="17">
        <v>6300</v>
      </c>
      <c r="E20" s="17">
        <v>1146</v>
      </c>
      <c r="F20" s="17">
        <v>1827.57</v>
      </c>
      <c r="G20" s="16">
        <f t="shared" si="0"/>
        <v>17.29</v>
      </c>
      <c r="H20" s="16">
        <f t="shared" si="1"/>
        <v>29.01</v>
      </c>
      <c r="I20" s="17">
        <v>3956</v>
      </c>
      <c r="J20" s="17">
        <v>2967.86</v>
      </c>
    </row>
    <row r="21" spans="1:10" s="14" customFormat="1" x14ac:dyDescent="0.25">
      <c r="A21" s="15">
        <v>12</v>
      </c>
      <c r="B21" s="15" t="s">
        <v>26</v>
      </c>
      <c r="C21" s="17">
        <v>87010</v>
      </c>
      <c r="D21" s="17">
        <v>132061.51</v>
      </c>
      <c r="E21" s="17">
        <v>90509</v>
      </c>
      <c r="F21" s="17">
        <v>133903.60999999999</v>
      </c>
      <c r="G21" s="16">
        <f t="shared" si="0"/>
        <v>104.02</v>
      </c>
      <c r="H21" s="16">
        <f t="shared" si="1"/>
        <v>101.39</v>
      </c>
      <c r="I21" s="17">
        <v>93141</v>
      </c>
      <c r="J21" s="17">
        <v>158320.24</v>
      </c>
    </row>
    <row r="22" spans="1:10" s="14" customFormat="1" x14ac:dyDescent="0.25">
      <c r="A22" s="15">
        <v>13</v>
      </c>
      <c r="B22" s="15" t="s">
        <v>27</v>
      </c>
      <c r="C22" s="17">
        <v>52890</v>
      </c>
      <c r="D22" s="17">
        <v>242769.96</v>
      </c>
      <c r="E22" s="17">
        <v>60656</v>
      </c>
      <c r="F22" s="17">
        <v>138290.85</v>
      </c>
      <c r="G22" s="16">
        <f t="shared" si="0"/>
        <v>114.68</v>
      </c>
      <c r="H22" s="16">
        <f t="shared" si="1"/>
        <v>56.96</v>
      </c>
      <c r="I22" s="17">
        <v>108416</v>
      </c>
      <c r="J22" s="17">
        <v>221806.91</v>
      </c>
    </row>
    <row r="23" spans="1:10" s="14" customFormat="1" x14ac:dyDescent="0.25">
      <c r="A23" s="15">
        <v>14</v>
      </c>
      <c r="B23" s="15" t="s">
        <v>28</v>
      </c>
      <c r="C23" s="17">
        <v>182195</v>
      </c>
      <c r="D23" s="17">
        <v>242294.41</v>
      </c>
      <c r="E23" s="17">
        <v>82523</v>
      </c>
      <c r="F23" s="17">
        <v>184752.78</v>
      </c>
      <c r="G23" s="16">
        <f t="shared" si="0"/>
        <v>45.29</v>
      </c>
      <c r="H23" s="16">
        <f t="shared" si="1"/>
        <v>76.25</v>
      </c>
      <c r="I23" s="17">
        <v>86779</v>
      </c>
      <c r="J23" s="17">
        <v>200504.32000000001</v>
      </c>
    </row>
    <row r="24" spans="1:10" s="14" customFormat="1" x14ac:dyDescent="0.25">
      <c r="A24" s="15">
        <v>15</v>
      </c>
      <c r="B24" s="15" t="s">
        <v>29</v>
      </c>
      <c r="C24" s="17">
        <v>147737</v>
      </c>
      <c r="D24" s="17">
        <v>270172.65999999997</v>
      </c>
      <c r="E24" s="17">
        <v>144818</v>
      </c>
      <c r="F24" s="17">
        <v>258697.77</v>
      </c>
      <c r="G24" s="16">
        <f t="shared" si="0"/>
        <v>98.02</v>
      </c>
      <c r="H24" s="16">
        <f t="shared" si="1"/>
        <v>95.75</v>
      </c>
      <c r="I24" s="17">
        <v>150693</v>
      </c>
      <c r="J24" s="17">
        <v>320903.33</v>
      </c>
    </row>
    <row r="25" spans="1:10" s="14" customFormat="1" x14ac:dyDescent="0.25">
      <c r="A25" s="15">
        <v>16</v>
      </c>
      <c r="B25" s="15" t="s">
        <v>30</v>
      </c>
      <c r="C25" s="17">
        <v>247471</v>
      </c>
      <c r="D25" s="17">
        <v>482531.01</v>
      </c>
      <c r="E25" s="17">
        <v>185182</v>
      </c>
      <c r="F25" s="17">
        <v>357259.93</v>
      </c>
      <c r="G25" s="16">
        <f t="shared" si="0"/>
        <v>74.83</v>
      </c>
      <c r="H25" s="16">
        <f t="shared" si="1"/>
        <v>74.040000000000006</v>
      </c>
      <c r="I25" s="17">
        <v>162456</v>
      </c>
      <c r="J25" s="17">
        <v>426771.72</v>
      </c>
    </row>
    <row r="26" spans="1:10" s="14" customFormat="1" x14ac:dyDescent="0.25">
      <c r="A26" s="15">
        <v>17</v>
      </c>
      <c r="B26" s="15" t="s">
        <v>31</v>
      </c>
      <c r="C26" s="17">
        <v>114533</v>
      </c>
      <c r="D26" s="17">
        <v>209072.14</v>
      </c>
      <c r="E26" s="17">
        <v>77356</v>
      </c>
      <c r="F26" s="17">
        <v>140765.03</v>
      </c>
      <c r="G26" s="16">
        <f t="shared" si="0"/>
        <v>67.540000000000006</v>
      </c>
      <c r="H26" s="16">
        <f t="shared" si="1"/>
        <v>67.33</v>
      </c>
      <c r="I26" s="17">
        <v>215278</v>
      </c>
      <c r="J26" s="17">
        <v>262328.78999999998</v>
      </c>
    </row>
    <row r="27" spans="1:10" s="14" customFormat="1" x14ac:dyDescent="0.25">
      <c r="A27" s="15">
        <v>18</v>
      </c>
      <c r="B27" s="15" t="s">
        <v>32</v>
      </c>
      <c r="C27" s="17">
        <v>99686</v>
      </c>
      <c r="D27" s="17">
        <v>210988</v>
      </c>
      <c r="E27" s="17">
        <v>88320</v>
      </c>
      <c r="F27" s="17">
        <v>195940.86</v>
      </c>
      <c r="G27" s="16">
        <f t="shared" si="0"/>
        <v>88.6</v>
      </c>
      <c r="H27" s="16">
        <f t="shared" si="1"/>
        <v>92.87</v>
      </c>
      <c r="I27" s="17">
        <v>123893</v>
      </c>
      <c r="J27" s="17">
        <v>357157.42</v>
      </c>
    </row>
    <row r="28" spans="1:10" s="14" customFormat="1" x14ac:dyDescent="0.25">
      <c r="A28" s="15">
        <v>19</v>
      </c>
      <c r="B28" s="15" t="s">
        <v>33</v>
      </c>
      <c r="C28" s="17">
        <v>44950</v>
      </c>
      <c r="D28" s="17">
        <v>54285</v>
      </c>
      <c r="E28" s="17">
        <v>45474</v>
      </c>
      <c r="F28" s="17">
        <v>41729.51</v>
      </c>
      <c r="G28" s="16">
        <f t="shared" si="0"/>
        <v>101.17</v>
      </c>
      <c r="H28" s="16">
        <f t="shared" si="1"/>
        <v>76.87</v>
      </c>
      <c r="I28" s="17">
        <v>111304</v>
      </c>
      <c r="J28" s="17">
        <v>84013.41</v>
      </c>
    </row>
    <row r="29" spans="1:10" s="14" customFormat="1" x14ac:dyDescent="0.25">
      <c r="A29" s="15">
        <v>20</v>
      </c>
      <c r="B29" s="15" t="s">
        <v>34</v>
      </c>
      <c r="C29" s="17">
        <v>360787</v>
      </c>
      <c r="D29" s="17">
        <v>425313.05</v>
      </c>
      <c r="E29" s="17">
        <v>145063</v>
      </c>
      <c r="F29" s="17">
        <v>395684.84</v>
      </c>
      <c r="G29" s="16">
        <f t="shared" si="0"/>
        <v>40.21</v>
      </c>
      <c r="H29" s="16">
        <f t="shared" si="1"/>
        <v>93.03</v>
      </c>
      <c r="I29" s="17">
        <v>234417</v>
      </c>
      <c r="J29" s="17">
        <v>513942.2</v>
      </c>
    </row>
    <row r="30" spans="1:10" s="14" customFormat="1" x14ac:dyDescent="0.25">
      <c r="A30" s="15">
        <v>21</v>
      </c>
      <c r="B30" s="15" t="s">
        <v>35</v>
      </c>
      <c r="C30" s="17">
        <v>317681</v>
      </c>
      <c r="D30" s="17">
        <v>305637.19</v>
      </c>
      <c r="E30" s="17">
        <v>122123</v>
      </c>
      <c r="F30" s="17">
        <v>198507.77</v>
      </c>
      <c r="G30" s="16">
        <f t="shared" si="0"/>
        <v>38.44</v>
      </c>
      <c r="H30" s="16">
        <f t="shared" si="1"/>
        <v>64.95</v>
      </c>
      <c r="I30" s="17">
        <v>121913</v>
      </c>
      <c r="J30" s="17">
        <v>276850.44</v>
      </c>
    </row>
    <row r="31" spans="1:10" s="14" customFormat="1" x14ac:dyDescent="0.25">
      <c r="A31" s="15">
        <v>22</v>
      </c>
      <c r="B31" s="15" t="s">
        <v>36</v>
      </c>
      <c r="C31" s="17">
        <v>34692</v>
      </c>
      <c r="D31" s="17">
        <v>70046</v>
      </c>
      <c r="E31" s="17">
        <v>15962</v>
      </c>
      <c r="F31" s="17">
        <v>65473.43</v>
      </c>
      <c r="G31" s="16">
        <f t="shared" si="0"/>
        <v>46.01</v>
      </c>
      <c r="H31" s="16">
        <f t="shared" si="1"/>
        <v>93.47</v>
      </c>
      <c r="I31" s="17">
        <v>45715</v>
      </c>
      <c r="J31" s="17">
        <v>62307.42</v>
      </c>
    </row>
    <row r="32" spans="1:10" s="14" customFormat="1" x14ac:dyDescent="0.25">
      <c r="A32" s="15">
        <v>23</v>
      </c>
      <c r="B32" s="15" t="s">
        <v>37</v>
      </c>
      <c r="C32" s="17">
        <v>37085</v>
      </c>
      <c r="D32" s="17">
        <v>91795.66</v>
      </c>
      <c r="E32" s="17">
        <v>41484</v>
      </c>
      <c r="F32" s="17">
        <v>88094.95</v>
      </c>
      <c r="G32" s="16">
        <f t="shared" si="0"/>
        <v>111.86</v>
      </c>
      <c r="H32" s="16">
        <f t="shared" si="1"/>
        <v>95.97</v>
      </c>
      <c r="I32" s="17">
        <v>79657</v>
      </c>
      <c r="J32" s="17">
        <v>117094.15</v>
      </c>
    </row>
    <row r="33" spans="1:10" s="14" customFormat="1" x14ac:dyDescent="0.25">
      <c r="A33" s="15">
        <v>24</v>
      </c>
      <c r="B33" s="15" t="s">
        <v>38</v>
      </c>
      <c r="C33" s="17">
        <v>57068</v>
      </c>
      <c r="D33" s="17">
        <v>75865.06</v>
      </c>
      <c r="E33" s="17">
        <v>53983</v>
      </c>
      <c r="F33" s="17">
        <v>45646.25</v>
      </c>
      <c r="G33" s="16">
        <f t="shared" si="0"/>
        <v>94.59</v>
      </c>
      <c r="H33" s="16">
        <f t="shared" si="1"/>
        <v>60.17</v>
      </c>
      <c r="I33" s="17">
        <v>154224</v>
      </c>
      <c r="J33" s="17">
        <v>106996.53</v>
      </c>
    </row>
    <row r="34" spans="1:10" s="14" customFormat="1" x14ac:dyDescent="0.25">
      <c r="A34" s="15">
        <v>25</v>
      </c>
      <c r="B34" s="15" t="s">
        <v>39</v>
      </c>
      <c r="C34" s="17">
        <v>249738</v>
      </c>
      <c r="D34" s="17">
        <v>270126.90999999997</v>
      </c>
      <c r="E34" s="17">
        <v>93542</v>
      </c>
      <c r="F34" s="17">
        <v>198046.76</v>
      </c>
      <c r="G34" s="16">
        <f t="shared" si="0"/>
        <v>37.46</v>
      </c>
      <c r="H34" s="16">
        <f t="shared" si="1"/>
        <v>73.319999999999993</v>
      </c>
      <c r="I34" s="17">
        <v>120016</v>
      </c>
      <c r="J34" s="17">
        <v>274399.71999999997</v>
      </c>
    </row>
    <row r="35" spans="1:10" s="14" customFormat="1" x14ac:dyDescent="0.25">
      <c r="A35" s="15">
        <v>26</v>
      </c>
      <c r="B35" s="15" t="s">
        <v>40</v>
      </c>
      <c r="C35" s="17">
        <v>83725</v>
      </c>
      <c r="D35" s="17">
        <v>147526.71</v>
      </c>
      <c r="E35" s="17">
        <v>60211</v>
      </c>
      <c r="F35" s="17">
        <v>119370.15</v>
      </c>
      <c r="G35" s="16">
        <f t="shared" si="0"/>
        <v>71.92</v>
      </c>
      <c r="H35" s="16">
        <f t="shared" si="1"/>
        <v>80.91</v>
      </c>
      <c r="I35" s="17">
        <v>50580</v>
      </c>
      <c r="J35" s="17">
        <v>117208.06</v>
      </c>
    </row>
    <row r="36" spans="1:10" s="14" customFormat="1" x14ac:dyDescent="0.25">
      <c r="A36" s="15">
        <v>27</v>
      </c>
      <c r="B36" s="15" t="s">
        <v>41</v>
      </c>
      <c r="C36" s="17">
        <v>271751</v>
      </c>
      <c r="D36" s="17">
        <v>543521.36</v>
      </c>
      <c r="E36" s="17">
        <v>284381</v>
      </c>
      <c r="F36" s="17">
        <v>527695.51</v>
      </c>
      <c r="G36" s="16">
        <f t="shared" si="0"/>
        <v>104.65</v>
      </c>
      <c r="H36" s="16">
        <f t="shared" si="1"/>
        <v>97.09</v>
      </c>
      <c r="I36" s="17">
        <v>331806</v>
      </c>
      <c r="J36" s="17">
        <v>859284.42</v>
      </c>
    </row>
    <row r="37" spans="1:10" s="14" customFormat="1" x14ac:dyDescent="0.25">
      <c r="A37" s="15">
        <v>28</v>
      </c>
      <c r="B37" s="15" t="s">
        <v>42</v>
      </c>
      <c r="C37" s="17">
        <v>310779</v>
      </c>
      <c r="D37" s="17">
        <v>372603.07</v>
      </c>
      <c r="E37" s="17">
        <v>120847</v>
      </c>
      <c r="F37" s="17">
        <v>260414.75</v>
      </c>
      <c r="G37" s="16">
        <f t="shared" si="0"/>
        <v>38.89</v>
      </c>
      <c r="H37" s="16">
        <f t="shared" si="1"/>
        <v>69.89</v>
      </c>
      <c r="I37" s="17">
        <v>209239</v>
      </c>
      <c r="J37" s="17">
        <v>404222.87</v>
      </c>
    </row>
    <row r="38" spans="1:10" s="14" customFormat="1" x14ac:dyDescent="0.25">
      <c r="A38" s="15">
        <v>29</v>
      </c>
      <c r="B38" s="15" t="s">
        <v>43</v>
      </c>
      <c r="C38" s="17">
        <v>152143</v>
      </c>
      <c r="D38" s="17">
        <v>462292</v>
      </c>
      <c r="E38" s="17">
        <v>72474</v>
      </c>
      <c r="F38" s="17">
        <v>250714.01</v>
      </c>
      <c r="G38" s="16">
        <f t="shared" si="0"/>
        <v>47.64</v>
      </c>
      <c r="H38" s="16">
        <f t="shared" si="1"/>
        <v>54.23</v>
      </c>
      <c r="I38" s="17">
        <v>132368</v>
      </c>
      <c r="J38" s="17">
        <v>473979.55</v>
      </c>
    </row>
    <row r="39" spans="1:10" s="14" customFormat="1" x14ac:dyDescent="0.25">
      <c r="A39" s="15">
        <v>30</v>
      </c>
      <c r="B39" s="15" t="s">
        <v>44</v>
      </c>
      <c r="C39" s="17">
        <v>162900</v>
      </c>
      <c r="D39" s="17">
        <v>393350</v>
      </c>
      <c r="E39" s="17">
        <v>130266</v>
      </c>
      <c r="F39" s="17">
        <v>251095.44</v>
      </c>
      <c r="G39" s="16">
        <f t="shared" si="0"/>
        <v>79.97</v>
      </c>
      <c r="H39" s="16">
        <f t="shared" si="1"/>
        <v>63.84</v>
      </c>
      <c r="I39" s="17">
        <v>166958</v>
      </c>
      <c r="J39" s="17">
        <v>370606.37</v>
      </c>
    </row>
    <row r="40" spans="1:10" s="14" customFormat="1" x14ac:dyDescent="0.25">
      <c r="A40" s="15">
        <v>31</v>
      </c>
      <c r="B40" s="15" t="s">
        <v>45</v>
      </c>
      <c r="C40" s="17">
        <v>44503</v>
      </c>
      <c r="D40" s="17">
        <v>103708.32</v>
      </c>
      <c r="E40" s="17">
        <v>13473</v>
      </c>
      <c r="F40" s="17">
        <v>31732.29</v>
      </c>
      <c r="G40" s="16">
        <f t="shared" si="0"/>
        <v>30.27</v>
      </c>
      <c r="H40" s="16">
        <f t="shared" si="1"/>
        <v>30.6</v>
      </c>
      <c r="I40" s="17">
        <v>33718</v>
      </c>
      <c r="J40" s="17">
        <v>58863.08</v>
      </c>
    </row>
    <row r="41" spans="1:10" s="14" customFormat="1" x14ac:dyDescent="0.25">
      <c r="A41" s="15">
        <v>32</v>
      </c>
      <c r="B41" s="15" t="s">
        <v>46</v>
      </c>
      <c r="C41" s="17">
        <v>132486</v>
      </c>
      <c r="D41" s="17">
        <v>207235.68</v>
      </c>
      <c r="E41" s="17">
        <v>88851</v>
      </c>
      <c r="F41" s="17">
        <v>174327.71</v>
      </c>
      <c r="G41" s="16">
        <f t="shared" si="0"/>
        <v>67.06</v>
      </c>
      <c r="H41" s="16">
        <f t="shared" si="1"/>
        <v>84.12</v>
      </c>
      <c r="I41" s="17">
        <v>204365</v>
      </c>
      <c r="J41" s="17">
        <v>371104.15</v>
      </c>
    </row>
    <row r="42" spans="1:10" s="14" customFormat="1" x14ac:dyDescent="0.25">
      <c r="A42" s="15">
        <v>33</v>
      </c>
      <c r="B42" s="15" t="s">
        <v>47</v>
      </c>
      <c r="C42" s="17">
        <v>32729</v>
      </c>
      <c r="D42" s="17">
        <v>54400</v>
      </c>
      <c r="E42" s="17">
        <v>26967</v>
      </c>
      <c r="F42" s="17">
        <v>47353.33</v>
      </c>
      <c r="G42" s="16">
        <f t="shared" si="0"/>
        <v>82.39</v>
      </c>
      <c r="H42" s="16">
        <f t="shared" si="1"/>
        <v>87.05</v>
      </c>
      <c r="I42" s="17">
        <v>57773</v>
      </c>
      <c r="J42" s="17">
        <v>91035.22</v>
      </c>
    </row>
    <row r="43" spans="1:10" s="14" customFormat="1" ht="18.75" x14ac:dyDescent="0.4">
      <c r="A43" s="45" t="s">
        <v>48</v>
      </c>
      <c r="B43" s="46"/>
      <c r="C43" s="47">
        <f>SUM(C10:C42)</f>
        <v>4825921</v>
      </c>
      <c r="D43" s="47">
        <f>SUM(D10:D42)</f>
        <v>8583770.0800000001</v>
      </c>
      <c r="E43" s="47">
        <f>SUM(E10:E42)</f>
        <v>3163548</v>
      </c>
      <c r="F43" s="47">
        <f>SUM(F10:F42)</f>
        <v>6268610.8399999989</v>
      </c>
      <c r="G43" s="48">
        <f t="shared" si="0"/>
        <v>65.55</v>
      </c>
      <c r="H43" s="48">
        <f t="shared" si="1"/>
        <v>73.03</v>
      </c>
      <c r="I43" s="47">
        <f>SUM(I10:I42)</f>
        <v>4640450</v>
      </c>
      <c r="J43" s="47">
        <f>SUM(J10:J42)</f>
        <v>9526970.370000001</v>
      </c>
    </row>
    <row r="44" spans="1:10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6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topLeftCell="A24" zoomScale="90" zoomScaleSheetLayoutView="90" workbookViewId="0">
      <selection activeCell="M33" sqref="M33"/>
    </sheetView>
  </sheetViews>
  <sheetFormatPr defaultRowHeight="15" x14ac:dyDescent="0.25"/>
  <cols>
    <col min="1" max="1" width="6.42578125" style="9" customWidth="1"/>
    <col min="2" max="2" width="21.42578125" style="9" customWidth="1"/>
    <col min="3" max="3" width="11.28515625" style="9" customWidth="1"/>
    <col min="4" max="4" width="12.5703125" style="9" bestFit="1" customWidth="1"/>
    <col min="5" max="5" width="11" style="9" bestFit="1" customWidth="1"/>
    <col min="6" max="6" width="12.5703125" style="9" bestFit="1" customWidth="1"/>
    <col min="7" max="8" width="9.5703125" style="9" customWidth="1"/>
    <col min="9" max="9" width="15.28515625" style="9" bestFit="1" customWidth="1"/>
    <col min="10" max="10" width="14.140625" style="9" bestFit="1" customWidth="1"/>
    <col min="11" max="13" width="9.140625" style="9" customWidth="1"/>
    <col min="14" max="16384" width="9.140625" style="9"/>
  </cols>
  <sheetData>
    <row r="1" spans="1:10" ht="27" customHeight="1" x14ac:dyDescent="0.5">
      <c r="A1" s="24" t="s">
        <v>61</v>
      </c>
      <c r="B1" s="24"/>
      <c r="C1" s="24"/>
      <c r="D1" s="24"/>
      <c r="E1" s="24"/>
      <c r="F1" s="24"/>
      <c r="G1" s="24"/>
      <c r="H1" s="24"/>
      <c r="I1" s="24"/>
      <c r="J1" s="24"/>
    </row>
    <row r="3" spans="1:10" ht="19.5" x14ac:dyDescent="0.25">
      <c r="A3" s="25" t="s">
        <v>62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9.5" x14ac:dyDescent="0.25">
      <c r="A4" s="25" t="s">
        <v>55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63</v>
      </c>
      <c r="B6" s="3"/>
      <c r="D6" s="10"/>
      <c r="E6" s="10"/>
      <c r="F6" s="10"/>
      <c r="G6" s="10"/>
      <c r="H6" s="10"/>
      <c r="I6" s="6" t="s">
        <v>4</v>
      </c>
      <c r="J6" s="10"/>
    </row>
    <row r="7" spans="1:10" ht="15.75" customHeight="1" x14ac:dyDescent="0.25">
      <c r="A7" s="32" t="s">
        <v>6</v>
      </c>
      <c r="B7" s="29" t="s">
        <v>7</v>
      </c>
      <c r="C7" s="20" t="str">
        <f>ACP!C7</f>
        <v>Target 2020 - 21</v>
      </c>
      <c r="D7" s="21"/>
      <c r="E7" s="22" t="s">
        <v>9</v>
      </c>
      <c r="F7" s="23"/>
      <c r="G7" s="26" t="s">
        <v>10</v>
      </c>
      <c r="H7" s="27"/>
      <c r="I7" s="22" t="s">
        <v>11</v>
      </c>
      <c r="J7" s="28"/>
    </row>
    <row r="8" spans="1:10" ht="31.5" customHeight="1" x14ac:dyDescent="0.25">
      <c r="A8" s="33"/>
      <c r="B8" s="30"/>
      <c r="C8" s="21"/>
      <c r="D8" s="21"/>
      <c r="E8" s="23"/>
      <c r="F8" s="23"/>
      <c r="G8" s="27"/>
      <c r="H8" s="27"/>
      <c r="I8" s="23"/>
      <c r="J8" s="23"/>
    </row>
    <row r="9" spans="1:10" ht="15.75" x14ac:dyDescent="0.25">
      <c r="A9" s="34"/>
      <c r="B9" s="31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</row>
    <row r="10" spans="1:10" s="14" customFormat="1" x14ac:dyDescent="0.25">
      <c r="A10" s="15">
        <v>1</v>
      </c>
      <c r="B10" s="15" t="s">
        <v>15</v>
      </c>
      <c r="C10" s="17">
        <v>190875</v>
      </c>
      <c r="D10" s="17">
        <v>3012607.36</v>
      </c>
      <c r="E10" s="17">
        <v>95768</v>
      </c>
      <c r="F10" s="17">
        <v>2132838.96</v>
      </c>
      <c r="G10" s="16">
        <f t="shared" ref="G10:G43" si="0">ROUND((E10/C10)*100,2)</f>
        <v>50.17</v>
      </c>
      <c r="H10" s="16">
        <f t="shared" ref="H10:H43" si="1">ROUND((F10/D10)*100,2)</f>
        <v>70.8</v>
      </c>
      <c r="I10" s="17">
        <v>283991</v>
      </c>
      <c r="J10" s="17">
        <v>4574859.3899999997</v>
      </c>
    </row>
    <row r="11" spans="1:10" s="14" customFormat="1" x14ac:dyDescent="0.25">
      <c r="A11" s="15">
        <v>2</v>
      </c>
      <c r="B11" s="15" t="s">
        <v>16</v>
      </c>
      <c r="C11" s="17">
        <v>2615</v>
      </c>
      <c r="D11" s="17">
        <v>62405</v>
      </c>
      <c r="E11" s="17">
        <v>7735</v>
      </c>
      <c r="F11" s="17">
        <v>90330.18</v>
      </c>
      <c r="G11" s="16">
        <f t="shared" si="0"/>
        <v>295.79000000000002</v>
      </c>
      <c r="H11" s="16">
        <f t="shared" si="1"/>
        <v>144.75</v>
      </c>
      <c r="I11" s="17">
        <v>15263</v>
      </c>
      <c r="J11" s="17">
        <v>51036.35</v>
      </c>
    </row>
    <row r="12" spans="1:10" s="14" customFormat="1" x14ac:dyDescent="0.25">
      <c r="A12" s="15">
        <v>3</v>
      </c>
      <c r="B12" s="15" t="s">
        <v>17</v>
      </c>
      <c r="C12" s="17">
        <v>10632</v>
      </c>
      <c r="D12" s="17">
        <v>64336.84</v>
      </c>
      <c r="E12" s="17">
        <v>20692</v>
      </c>
      <c r="F12" s="17">
        <v>94526.28</v>
      </c>
      <c r="G12" s="16">
        <f t="shared" si="0"/>
        <v>194.62</v>
      </c>
      <c r="H12" s="16">
        <f t="shared" si="1"/>
        <v>146.91999999999999</v>
      </c>
      <c r="I12" s="17">
        <v>53498</v>
      </c>
      <c r="J12" s="17">
        <v>176156.6</v>
      </c>
    </row>
    <row r="13" spans="1:10" s="14" customFormat="1" x14ac:dyDescent="0.25">
      <c r="A13" s="15">
        <v>4</v>
      </c>
      <c r="B13" s="15" t="s">
        <v>18</v>
      </c>
      <c r="C13" s="17">
        <v>4518</v>
      </c>
      <c r="D13" s="17">
        <v>14595.34</v>
      </c>
      <c r="E13" s="17">
        <v>2999</v>
      </c>
      <c r="F13" s="17">
        <v>11882.66</v>
      </c>
      <c r="G13" s="16">
        <f t="shared" si="0"/>
        <v>66.38</v>
      </c>
      <c r="H13" s="16">
        <f t="shared" si="1"/>
        <v>81.41</v>
      </c>
      <c r="I13" s="17">
        <v>12984</v>
      </c>
      <c r="J13" s="17">
        <v>28677.32</v>
      </c>
    </row>
    <row r="14" spans="1:10" s="14" customFormat="1" x14ac:dyDescent="0.25">
      <c r="A14" s="15">
        <v>5</v>
      </c>
      <c r="B14" s="15" t="s">
        <v>19</v>
      </c>
      <c r="C14" s="17">
        <v>18704</v>
      </c>
      <c r="D14" s="17">
        <v>148421</v>
      </c>
      <c r="E14" s="17">
        <v>9638</v>
      </c>
      <c r="F14" s="17">
        <v>66907.17</v>
      </c>
      <c r="G14" s="16">
        <f t="shared" si="0"/>
        <v>51.53</v>
      </c>
      <c r="H14" s="16">
        <f t="shared" si="1"/>
        <v>45.08</v>
      </c>
      <c r="I14" s="17">
        <v>33135</v>
      </c>
      <c r="J14" s="17">
        <v>130483.07</v>
      </c>
    </row>
    <row r="15" spans="1:10" s="14" customFormat="1" x14ac:dyDescent="0.25">
      <c r="A15" s="15">
        <v>6</v>
      </c>
      <c r="B15" s="15" t="s">
        <v>20</v>
      </c>
      <c r="C15" s="17">
        <v>8335</v>
      </c>
      <c r="D15" s="17">
        <v>76213</v>
      </c>
      <c r="E15" s="17">
        <v>21281</v>
      </c>
      <c r="F15" s="17">
        <v>126136.55</v>
      </c>
      <c r="G15" s="16">
        <f t="shared" si="0"/>
        <v>255.32</v>
      </c>
      <c r="H15" s="16">
        <f t="shared" si="1"/>
        <v>165.51</v>
      </c>
      <c r="I15" s="17">
        <v>63810</v>
      </c>
      <c r="J15" s="17">
        <v>271315.15999999997</v>
      </c>
    </row>
    <row r="16" spans="1:10" s="14" customFormat="1" x14ac:dyDescent="0.25">
      <c r="A16" s="15">
        <v>7</v>
      </c>
      <c r="B16" s="15" t="s">
        <v>21</v>
      </c>
      <c r="C16" s="17">
        <v>22187</v>
      </c>
      <c r="D16" s="17">
        <v>471100</v>
      </c>
      <c r="E16" s="17">
        <v>15760</v>
      </c>
      <c r="F16" s="17">
        <v>508892.59</v>
      </c>
      <c r="G16" s="16">
        <f t="shared" si="0"/>
        <v>71.03</v>
      </c>
      <c r="H16" s="16">
        <f t="shared" si="1"/>
        <v>108.02</v>
      </c>
      <c r="I16" s="17">
        <v>43193</v>
      </c>
      <c r="J16" s="17">
        <v>272661.31</v>
      </c>
    </row>
    <row r="17" spans="1:10" s="14" customFormat="1" x14ac:dyDescent="0.25">
      <c r="A17" s="15">
        <v>8</v>
      </c>
      <c r="B17" s="15" t="s">
        <v>22</v>
      </c>
      <c r="C17" s="17">
        <v>4657</v>
      </c>
      <c r="D17" s="17">
        <v>48915.45</v>
      </c>
      <c r="E17" s="17">
        <v>2851</v>
      </c>
      <c r="F17" s="17">
        <v>37233.47</v>
      </c>
      <c r="G17" s="16">
        <f t="shared" si="0"/>
        <v>61.22</v>
      </c>
      <c r="H17" s="16">
        <f t="shared" si="1"/>
        <v>76.12</v>
      </c>
      <c r="I17" s="17">
        <v>7263</v>
      </c>
      <c r="J17" s="17">
        <v>20156.23</v>
      </c>
    </row>
    <row r="18" spans="1:10" s="14" customFormat="1" x14ac:dyDescent="0.25">
      <c r="A18" s="15">
        <v>9</v>
      </c>
      <c r="B18" s="15" t="s">
        <v>23</v>
      </c>
      <c r="C18" s="17">
        <v>1543</v>
      </c>
      <c r="D18" s="17">
        <v>19930.02</v>
      </c>
      <c r="E18" s="17">
        <v>6569</v>
      </c>
      <c r="F18" s="17">
        <v>20372.509999999998</v>
      </c>
      <c r="G18" s="16">
        <f t="shared" si="0"/>
        <v>425.73</v>
      </c>
      <c r="H18" s="16">
        <f t="shared" si="1"/>
        <v>102.22</v>
      </c>
      <c r="I18" s="17">
        <v>11023</v>
      </c>
      <c r="J18" s="17">
        <v>21415.97</v>
      </c>
    </row>
    <row r="19" spans="1:10" s="14" customFormat="1" x14ac:dyDescent="0.25">
      <c r="A19" s="15">
        <v>10</v>
      </c>
      <c r="B19" s="15" t="s">
        <v>24</v>
      </c>
      <c r="C19" s="17">
        <v>3402</v>
      </c>
      <c r="D19" s="17">
        <v>12747</v>
      </c>
      <c r="E19" s="17">
        <v>7052</v>
      </c>
      <c r="F19" s="17">
        <v>22414.67</v>
      </c>
      <c r="G19" s="16">
        <f t="shared" si="0"/>
        <v>207.29</v>
      </c>
      <c r="H19" s="16">
        <f t="shared" si="1"/>
        <v>175.84</v>
      </c>
      <c r="I19" s="17">
        <v>25345</v>
      </c>
      <c r="J19" s="17">
        <v>36821.32</v>
      </c>
    </row>
    <row r="20" spans="1:10" s="14" customFormat="1" x14ac:dyDescent="0.25">
      <c r="A20" s="15">
        <v>11</v>
      </c>
      <c r="B20" s="15" t="s">
        <v>25</v>
      </c>
      <c r="C20" s="17">
        <v>150</v>
      </c>
      <c r="D20" s="17">
        <v>350</v>
      </c>
      <c r="E20" s="17">
        <v>275</v>
      </c>
      <c r="F20" s="17">
        <v>461.38</v>
      </c>
      <c r="G20" s="16">
        <f t="shared" si="0"/>
        <v>183.33</v>
      </c>
      <c r="H20" s="16">
        <f t="shared" si="1"/>
        <v>131.82</v>
      </c>
      <c r="I20" s="17">
        <v>962</v>
      </c>
      <c r="J20" s="17">
        <v>1118.82</v>
      </c>
    </row>
    <row r="21" spans="1:10" s="14" customFormat="1" x14ac:dyDescent="0.25">
      <c r="A21" s="15">
        <v>12</v>
      </c>
      <c r="B21" s="15" t="s">
        <v>26</v>
      </c>
      <c r="C21" s="17">
        <v>3593</v>
      </c>
      <c r="D21" s="17">
        <v>11101.69</v>
      </c>
      <c r="E21" s="17">
        <v>5915</v>
      </c>
      <c r="F21" s="17">
        <v>10130.17</v>
      </c>
      <c r="G21" s="16">
        <f t="shared" si="0"/>
        <v>164.63</v>
      </c>
      <c r="H21" s="16">
        <f t="shared" si="1"/>
        <v>91.25</v>
      </c>
      <c r="I21" s="17">
        <v>10226</v>
      </c>
      <c r="J21" s="17">
        <v>22682.799999999999</v>
      </c>
    </row>
    <row r="22" spans="1:10" s="14" customFormat="1" x14ac:dyDescent="0.25">
      <c r="A22" s="15">
        <v>13</v>
      </c>
      <c r="B22" s="15" t="s">
        <v>27</v>
      </c>
      <c r="C22" s="17">
        <v>3682</v>
      </c>
      <c r="D22" s="17">
        <v>75843.009999999995</v>
      </c>
      <c r="E22" s="17">
        <v>16013</v>
      </c>
      <c r="F22" s="17">
        <v>94385.81</v>
      </c>
      <c r="G22" s="16">
        <f t="shared" si="0"/>
        <v>434.9</v>
      </c>
      <c r="H22" s="16">
        <f t="shared" si="1"/>
        <v>124.45</v>
      </c>
      <c r="I22" s="17">
        <v>35709</v>
      </c>
      <c r="J22" s="17">
        <v>232435.9</v>
      </c>
    </row>
    <row r="23" spans="1:10" s="14" customFormat="1" x14ac:dyDescent="0.25">
      <c r="A23" s="15">
        <v>14</v>
      </c>
      <c r="B23" s="15" t="s">
        <v>28</v>
      </c>
      <c r="C23" s="17">
        <v>8114</v>
      </c>
      <c r="D23" s="17">
        <v>33544.300000000003</v>
      </c>
      <c r="E23" s="17">
        <v>5468</v>
      </c>
      <c r="F23" s="17">
        <v>40622.080000000002</v>
      </c>
      <c r="G23" s="16">
        <f t="shared" si="0"/>
        <v>67.39</v>
      </c>
      <c r="H23" s="16">
        <f t="shared" si="1"/>
        <v>121.1</v>
      </c>
      <c r="I23" s="17">
        <v>8510</v>
      </c>
      <c r="J23" s="17">
        <v>41633.79</v>
      </c>
    </row>
    <row r="24" spans="1:10" s="14" customFormat="1" x14ac:dyDescent="0.25">
      <c r="A24" s="15">
        <v>15</v>
      </c>
      <c r="B24" s="15" t="s">
        <v>29</v>
      </c>
      <c r="C24" s="17">
        <v>10428</v>
      </c>
      <c r="D24" s="17">
        <v>55604.52</v>
      </c>
      <c r="E24" s="17">
        <v>10618</v>
      </c>
      <c r="F24" s="17">
        <v>130378.64</v>
      </c>
      <c r="G24" s="16">
        <f t="shared" si="0"/>
        <v>101.82</v>
      </c>
      <c r="H24" s="16">
        <f t="shared" si="1"/>
        <v>234.47</v>
      </c>
      <c r="I24" s="17">
        <v>34334</v>
      </c>
      <c r="J24" s="17">
        <v>279365.25</v>
      </c>
    </row>
    <row r="25" spans="1:10" s="14" customFormat="1" x14ac:dyDescent="0.25">
      <c r="A25" s="15">
        <v>16</v>
      </c>
      <c r="B25" s="15" t="s">
        <v>30</v>
      </c>
      <c r="C25" s="17">
        <v>16717</v>
      </c>
      <c r="D25" s="17">
        <v>80035.45</v>
      </c>
      <c r="E25" s="17">
        <v>7926</v>
      </c>
      <c r="F25" s="17">
        <v>62992.24</v>
      </c>
      <c r="G25" s="16">
        <f t="shared" si="0"/>
        <v>47.41</v>
      </c>
      <c r="H25" s="16">
        <f t="shared" si="1"/>
        <v>78.709999999999994</v>
      </c>
      <c r="I25" s="17">
        <v>21072</v>
      </c>
      <c r="J25" s="17">
        <v>95176.11</v>
      </c>
    </row>
    <row r="26" spans="1:10" s="14" customFormat="1" x14ac:dyDescent="0.25">
      <c r="A26" s="15">
        <v>17</v>
      </c>
      <c r="B26" s="15" t="s">
        <v>31</v>
      </c>
      <c r="C26" s="17">
        <v>6812</v>
      </c>
      <c r="D26" s="17">
        <v>30304.25</v>
      </c>
      <c r="E26" s="17">
        <v>23287</v>
      </c>
      <c r="F26" s="17">
        <v>57812.33</v>
      </c>
      <c r="G26" s="16">
        <f t="shared" si="0"/>
        <v>341.85</v>
      </c>
      <c r="H26" s="16">
        <f t="shared" si="1"/>
        <v>190.77</v>
      </c>
      <c r="I26" s="17">
        <v>58093</v>
      </c>
      <c r="J26" s="17">
        <v>98649.55</v>
      </c>
    </row>
    <row r="27" spans="1:10" s="14" customFormat="1" x14ac:dyDescent="0.25">
      <c r="A27" s="15">
        <v>18</v>
      </c>
      <c r="B27" s="15" t="s">
        <v>32</v>
      </c>
      <c r="C27" s="17">
        <v>24729</v>
      </c>
      <c r="D27" s="17">
        <v>86257</v>
      </c>
      <c r="E27" s="17">
        <v>18567</v>
      </c>
      <c r="F27" s="17">
        <v>197966.04</v>
      </c>
      <c r="G27" s="16">
        <f t="shared" si="0"/>
        <v>75.08</v>
      </c>
      <c r="H27" s="16">
        <f t="shared" si="1"/>
        <v>229.51</v>
      </c>
      <c r="I27" s="17">
        <v>61296</v>
      </c>
      <c r="J27" s="17">
        <v>476319.16</v>
      </c>
    </row>
    <row r="28" spans="1:10" s="14" customFormat="1" x14ac:dyDescent="0.25">
      <c r="A28" s="15">
        <v>19</v>
      </c>
      <c r="B28" s="15" t="s">
        <v>33</v>
      </c>
      <c r="C28" s="17">
        <v>783</v>
      </c>
      <c r="D28" s="17">
        <v>4550</v>
      </c>
      <c r="E28" s="17">
        <v>2526</v>
      </c>
      <c r="F28" s="17">
        <v>5351.28</v>
      </c>
      <c r="G28" s="16">
        <f t="shared" si="0"/>
        <v>322.61</v>
      </c>
      <c r="H28" s="16">
        <f t="shared" si="1"/>
        <v>117.61</v>
      </c>
      <c r="I28" s="17">
        <v>9253</v>
      </c>
      <c r="J28" s="17">
        <v>11684.31</v>
      </c>
    </row>
    <row r="29" spans="1:10" s="14" customFormat="1" x14ac:dyDescent="0.25">
      <c r="A29" s="15">
        <v>20</v>
      </c>
      <c r="B29" s="15" t="s">
        <v>34</v>
      </c>
      <c r="C29" s="17">
        <v>43415</v>
      </c>
      <c r="D29" s="17">
        <v>172315.36</v>
      </c>
      <c r="E29" s="17">
        <v>17336</v>
      </c>
      <c r="F29" s="17">
        <v>157737.73000000001</v>
      </c>
      <c r="G29" s="16">
        <f t="shared" si="0"/>
        <v>39.93</v>
      </c>
      <c r="H29" s="16">
        <f t="shared" si="1"/>
        <v>91.54</v>
      </c>
      <c r="I29" s="17">
        <v>46694</v>
      </c>
      <c r="J29" s="17">
        <v>267382.01</v>
      </c>
    </row>
    <row r="30" spans="1:10" s="14" customFormat="1" x14ac:dyDescent="0.25">
      <c r="A30" s="15">
        <v>21</v>
      </c>
      <c r="B30" s="15" t="s">
        <v>35</v>
      </c>
      <c r="C30" s="17">
        <v>5996</v>
      </c>
      <c r="D30" s="17">
        <v>303630.34999999998</v>
      </c>
      <c r="E30" s="17">
        <v>8413</v>
      </c>
      <c r="F30" s="17">
        <v>321458.86</v>
      </c>
      <c r="G30" s="16">
        <f t="shared" si="0"/>
        <v>140.31</v>
      </c>
      <c r="H30" s="16">
        <f t="shared" si="1"/>
        <v>105.87</v>
      </c>
      <c r="I30" s="17">
        <v>23922</v>
      </c>
      <c r="J30" s="17">
        <v>608210.12</v>
      </c>
    </row>
    <row r="31" spans="1:10" s="14" customFormat="1" x14ac:dyDescent="0.25">
      <c r="A31" s="15">
        <v>22</v>
      </c>
      <c r="B31" s="15" t="s">
        <v>36</v>
      </c>
      <c r="C31" s="17">
        <v>2603</v>
      </c>
      <c r="D31" s="17">
        <v>4724</v>
      </c>
      <c r="E31" s="17">
        <v>4240</v>
      </c>
      <c r="F31" s="17">
        <v>9867.81</v>
      </c>
      <c r="G31" s="16">
        <f t="shared" si="0"/>
        <v>162.88999999999999</v>
      </c>
      <c r="H31" s="16">
        <f t="shared" si="1"/>
        <v>208.89</v>
      </c>
      <c r="I31" s="17">
        <v>12594</v>
      </c>
      <c r="J31" s="17">
        <v>16102.04</v>
      </c>
    </row>
    <row r="32" spans="1:10" s="14" customFormat="1" x14ac:dyDescent="0.25">
      <c r="A32" s="15">
        <v>23</v>
      </c>
      <c r="B32" s="15" t="s">
        <v>37</v>
      </c>
      <c r="C32" s="17">
        <v>8372</v>
      </c>
      <c r="D32" s="17">
        <v>33907.51</v>
      </c>
      <c r="E32" s="17">
        <v>18052</v>
      </c>
      <c r="F32" s="17">
        <v>37894.160000000003</v>
      </c>
      <c r="G32" s="16">
        <f t="shared" si="0"/>
        <v>215.62</v>
      </c>
      <c r="H32" s="16">
        <f t="shared" si="1"/>
        <v>111.76</v>
      </c>
      <c r="I32" s="17">
        <v>47329</v>
      </c>
      <c r="J32" s="17">
        <v>112263.74</v>
      </c>
    </row>
    <row r="33" spans="1:10" s="14" customFormat="1" x14ac:dyDescent="0.25">
      <c r="A33" s="15">
        <v>24</v>
      </c>
      <c r="B33" s="15" t="s">
        <v>38</v>
      </c>
      <c r="C33" s="17">
        <v>5218</v>
      </c>
      <c r="D33" s="17">
        <v>22975.62</v>
      </c>
      <c r="E33" s="17">
        <v>9906</v>
      </c>
      <c r="F33" s="17">
        <v>28176.48</v>
      </c>
      <c r="G33" s="16">
        <f t="shared" si="0"/>
        <v>189.84</v>
      </c>
      <c r="H33" s="16">
        <f t="shared" si="1"/>
        <v>122.64</v>
      </c>
      <c r="I33" s="17">
        <v>23857</v>
      </c>
      <c r="J33" s="17">
        <v>69033.100000000006</v>
      </c>
    </row>
    <row r="34" spans="1:10" s="14" customFormat="1" x14ac:dyDescent="0.25">
      <c r="A34" s="15">
        <v>25</v>
      </c>
      <c r="B34" s="15" t="s">
        <v>39</v>
      </c>
      <c r="C34" s="17">
        <v>15439</v>
      </c>
      <c r="D34" s="17">
        <v>44314.879999999997</v>
      </c>
      <c r="E34" s="17">
        <v>4454</v>
      </c>
      <c r="F34" s="17">
        <v>17636.28</v>
      </c>
      <c r="G34" s="16">
        <f t="shared" si="0"/>
        <v>28.85</v>
      </c>
      <c r="H34" s="16">
        <f t="shared" si="1"/>
        <v>39.799999999999997</v>
      </c>
      <c r="I34" s="17">
        <v>12826</v>
      </c>
      <c r="J34" s="17">
        <v>36644.36</v>
      </c>
    </row>
    <row r="35" spans="1:10" s="14" customFormat="1" x14ac:dyDescent="0.25">
      <c r="A35" s="15">
        <v>26</v>
      </c>
      <c r="B35" s="15" t="s">
        <v>40</v>
      </c>
      <c r="C35" s="17">
        <v>7188</v>
      </c>
      <c r="D35" s="17">
        <v>46674.14</v>
      </c>
      <c r="E35" s="17">
        <v>2282</v>
      </c>
      <c r="F35" s="17">
        <v>18285.5</v>
      </c>
      <c r="G35" s="16">
        <f t="shared" si="0"/>
        <v>31.75</v>
      </c>
      <c r="H35" s="16">
        <f t="shared" si="1"/>
        <v>39.18</v>
      </c>
      <c r="I35" s="17">
        <v>7475</v>
      </c>
      <c r="J35" s="17">
        <v>42125.3</v>
      </c>
    </row>
    <row r="36" spans="1:10" s="14" customFormat="1" x14ac:dyDescent="0.25">
      <c r="A36" s="15">
        <v>27</v>
      </c>
      <c r="B36" s="15" t="s">
        <v>41</v>
      </c>
      <c r="C36" s="17">
        <v>212977</v>
      </c>
      <c r="D36" s="17">
        <v>810322.8</v>
      </c>
      <c r="E36" s="17">
        <v>36318</v>
      </c>
      <c r="F36" s="17">
        <v>741328.53</v>
      </c>
      <c r="G36" s="16">
        <f t="shared" si="0"/>
        <v>17.05</v>
      </c>
      <c r="H36" s="16">
        <f t="shared" si="1"/>
        <v>91.49</v>
      </c>
      <c r="I36" s="17">
        <v>102030</v>
      </c>
      <c r="J36" s="17">
        <v>1374307.92</v>
      </c>
    </row>
    <row r="37" spans="1:10" s="14" customFormat="1" x14ac:dyDescent="0.25">
      <c r="A37" s="15">
        <v>28</v>
      </c>
      <c r="B37" s="15" t="s">
        <v>42</v>
      </c>
      <c r="C37" s="17">
        <v>12972</v>
      </c>
      <c r="D37" s="17">
        <v>69369.14</v>
      </c>
      <c r="E37" s="17">
        <v>8482</v>
      </c>
      <c r="F37" s="17">
        <v>49429.17</v>
      </c>
      <c r="G37" s="16">
        <f t="shared" si="0"/>
        <v>65.39</v>
      </c>
      <c r="H37" s="16">
        <f t="shared" si="1"/>
        <v>71.260000000000005</v>
      </c>
      <c r="I37" s="17">
        <v>21664</v>
      </c>
      <c r="J37" s="17">
        <v>128100.95</v>
      </c>
    </row>
    <row r="38" spans="1:10" s="14" customFormat="1" x14ac:dyDescent="0.25">
      <c r="A38" s="15">
        <v>29</v>
      </c>
      <c r="B38" s="15" t="s">
        <v>43</v>
      </c>
      <c r="C38" s="17">
        <v>56811</v>
      </c>
      <c r="D38" s="17">
        <v>1266886.5</v>
      </c>
      <c r="E38" s="17">
        <v>70576</v>
      </c>
      <c r="F38" s="17">
        <v>1015900.04</v>
      </c>
      <c r="G38" s="16">
        <f t="shared" si="0"/>
        <v>124.23</v>
      </c>
      <c r="H38" s="16">
        <f t="shared" si="1"/>
        <v>80.19</v>
      </c>
      <c r="I38" s="17">
        <v>215814</v>
      </c>
      <c r="J38" s="17">
        <v>3079727.7319439999</v>
      </c>
    </row>
    <row r="39" spans="1:10" s="14" customFormat="1" x14ac:dyDescent="0.25">
      <c r="A39" s="15">
        <v>30</v>
      </c>
      <c r="B39" s="15" t="s">
        <v>44</v>
      </c>
      <c r="C39" s="17">
        <v>8744</v>
      </c>
      <c r="D39" s="17">
        <v>54710</v>
      </c>
      <c r="E39" s="17">
        <v>13793</v>
      </c>
      <c r="F39" s="17">
        <v>125971.01</v>
      </c>
      <c r="G39" s="16">
        <f t="shared" si="0"/>
        <v>157.74</v>
      </c>
      <c r="H39" s="16">
        <f t="shared" si="1"/>
        <v>230.25</v>
      </c>
      <c r="I39" s="17">
        <v>32968</v>
      </c>
      <c r="J39" s="17">
        <v>93093.42</v>
      </c>
    </row>
    <row r="40" spans="1:10" s="14" customFormat="1" x14ac:dyDescent="0.25">
      <c r="A40" s="15">
        <v>31</v>
      </c>
      <c r="B40" s="15" t="s">
        <v>45</v>
      </c>
      <c r="C40" s="17">
        <v>295</v>
      </c>
      <c r="D40" s="17">
        <v>2180</v>
      </c>
      <c r="E40" s="17">
        <v>4081</v>
      </c>
      <c r="F40" s="17">
        <v>8558.61</v>
      </c>
      <c r="G40" s="16">
        <f t="shared" si="0"/>
        <v>1383.39</v>
      </c>
      <c r="H40" s="16">
        <f t="shared" si="1"/>
        <v>392.6</v>
      </c>
      <c r="I40" s="17">
        <v>10385</v>
      </c>
      <c r="J40" s="17">
        <v>17584.439999999999</v>
      </c>
    </row>
    <row r="41" spans="1:10" s="14" customFormat="1" x14ac:dyDescent="0.25">
      <c r="A41" s="15">
        <v>32</v>
      </c>
      <c r="B41" s="15" t="s">
        <v>46</v>
      </c>
      <c r="C41" s="17">
        <v>32000</v>
      </c>
      <c r="D41" s="17">
        <v>651500</v>
      </c>
      <c r="E41" s="17">
        <v>40451</v>
      </c>
      <c r="F41" s="17">
        <v>530270.14</v>
      </c>
      <c r="G41" s="16">
        <f t="shared" si="0"/>
        <v>126.41</v>
      </c>
      <c r="H41" s="16">
        <f t="shared" si="1"/>
        <v>81.39</v>
      </c>
      <c r="I41" s="17">
        <v>134233</v>
      </c>
      <c r="J41" s="17">
        <v>1258672.1599999999</v>
      </c>
    </row>
    <row r="42" spans="1:10" s="14" customFormat="1" x14ac:dyDescent="0.25">
      <c r="A42" s="15">
        <v>33</v>
      </c>
      <c r="B42" s="15" t="s">
        <v>47</v>
      </c>
      <c r="C42" s="17">
        <v>6658</v>
      </c>
      <c r="D42" s="17">
        <v>127700</v>
      </c>
      <c r="E42" s="17">
        <v>22667</v>
      </c>
      <c r="F42" s="17">
        <v>181031.04000000001</v>
      </c>
      <c r="G42" s="16">
        <f t="shared" si="0"/>
        <v>340.45</v>
      </c>
      <c r="H42" s="16">
        <f t="shared" si="1"/>
        <v>141.76</v>
      </c>
      <c r="I42" s="17">
        <v>61110</v>
      </c>
      <c r="J42" s="17">
        <v>392025.69</v>
      </c>
    </row>
    <row r="43" spans="1:10" s="14" customFormat="1" ht="18.75" x14ac:dyDescent="0.4">
      <c r="A43" s="45" t="s">
        <v>48</v>
      </c>
      <c r="B43" s="46"/>
      <c r="C43" s="47">
        <f>SUM(C10:C42)</f>
        <v>761164</v>
      </c>
      <c r="D43" s="47">
        <f>SUM(D10:D42)</f>
        <v>7920071.5299999984</v>
      </c>
      <c r="E43" s="47">
        <f>SUM(E10:E42)</f>
        <v>541991</v>
      </c>
      <c r="F43" s="47">
        <f>SUM(F10:F42)</f>
        <v>6955180.3700000001</v>
      </c>
      <c r="G43" s="48">
        <f t="shared" si="0"/>
        <v>71.209999999999994</v>
      </c>
      <c r="H43" s="48">
        <f t="shared" si="1"/>
        <v>87.82</v>
      </c>
      <c r="I43" s="47">
        <f>SUM(I10:I42)</f>
        <v>1541861</v>
      </c>
      <c r="J43" s="47">
        <f>SUM(J10:J42)</f>
        <v>14337921.391943999</v>
      </c>
    </row>
    <row r="44" spans="1:10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68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topLeftCell="A24" zoomScale="90" zoomScaleSheetLayoutView="90" workbookViewId="0">
      <selection activeCell="M34" sqref="M34"/>
    </sheetView>
  </sheetViews>
  <sheetFormatPr defaultRowHeight="15" x14ac:dyDescent="0.25"/>
  <cols>
    <col min="1" max="1" width="6.42578125" style="9" customWidth="1"/>
    <col min="2" max="2" width="29.85546875" style="9" customWidth="1"/>
    <col min="3" max="3" width="9.85546875" style="9" customWidth="1"/>
    <col min="4" max="4" width="11" style="9" customWidth="1"/>
    <col min="5" max="5" width="10" style="9" customWidth="1"/>
    <col min="6" max="6" width="12" style="9" customWidth="1"/>
    <col min="7" max="7" width="9.5703125" style="9" customWidth="1"/>
    <col min="8" max="8" width="9.42578125" style="9" customWidth="1"/>
    <col min="9" max="9" width="10.28515625" style="9" customWidth="1"/>
    <col min="10" max="10" width="12.7109375" style="9" customWidth="1"/>
    <col min="11" max="13" width="9.140625" style="9" customWidth="1"/>
    <col min="14" max="16384" width="9.140625" style="9"/>
  </cols>
  <sheetData>
    <row r="1" spans="1:10" ht="27" customHeight="1" x14ac:dyDescent="0.5">
      <c r="A1" s="24" t="s">
        <v>64</v>
      </c>
      <c r="B1" s="24"/>
      <c r="C1" s="24"/>
      <c r="D1" s="24"/>
      <c r="E1" s="24"/>
      <c r="F1" s="24"/>
      <c r="G1" s="24"/>
      <c r="H1" s="24"/>
      <c r="I1" s="24"/>
      <c r="J1" s="24"/>
    </row>
    <row r="3" spans="1:10" ht="19.5" x14ac:dyDescent="0.25">
      <c r="A3" s="25" t="s">
        <v>54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9.5" x14ac:dyDescent="0.25">
      <c r="A4" s="25" t="s">
        <v>55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65</v>
      </c>
      <c r="B6" s="3"/>
      <c r="D6" s="10"/>
      <c r="E6" s="10"/>
      <c r="F6" s="10"/>
      <c r="G6" s="10"/>
      <c r="H6" s="10"/>
      <c r="I6" s="6" t="s">
        <v>4</v>
      </c>
      <c r="J6" s="10"/>
    </row>
    <row r="7" spans="1:10" ht="15.75" customHeight="1" x14ac:dyDescent="0.25">
      <c r="A7" s="32" t="s">
        <v>6</v>
      </c>
      <c r="B7" s="29" t="s">
        <v>7</v>
      </c>
      <c r="C7" s="20" t="str">
        <f>ACP!C7</f>
        <v>Target 2020 - 21</v>
      </c>
      <c r="D7" s="21"/>
      <c r="E7" s="22" t="s">
        <v>9</v>
      </c>
      <c r="F7" s="23"/>
      <c r="G7" s="26" t="s">
        <v>10</v>
      </c>
      <c r="H7" s="27"/>
      <c r="I7" s="22" t="s">
        <v>11</v>
      </c>
      <c r="J7" s="28"/>
    </row>
    <row r="8" spans="1:10" ht="31.5" customHeight="1" x14ac:dyDescent="0.25">
      <c r="A8" s="33"/>
      <c r="B8" s="30"/>
      <c r="C8" s="21"/>
      <c r="D8" s="21"/>
      <c r="E8" s="23"/>
      <c r="F8" s="23"/>
      <c r="G8" s="27"/>
      <c r="H8" s="27"/>
      <c r="I8" s="23"/>
      <c r="J8" s="23"/>
    </row>
    <row r="9" spans="1:10" ht="15.75" x14ac:dyDescent="0.25">
      <c r="A9" s="34"/>
      <c r="B9" s="31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</row>
    <row r="10" spans="1:10" s="14" customFormat="1" x14ac:dyDescent="0.25">
      <c r="A10" s="15">
        <v>1</v>
      </c>
      <c r="B10" s="15" t="s">
        <v>15</v>
      </c>
      <c r="C10" s="17">
        <v>11957</v>
      </c>
      <c r="D10" s="17">
        <v>31944.5</v>
      </c>
      <c r="E10" s="17">
        <v>2527</v>
      </c>
      <c r="F10" s="17">
        <v>11388.66</v>
      </c>
      <c r="G10" s="16">
        <f t="shared" ref="G10:G43" si="0">ROUND((E10/C10)*100,2)</f>
        <v>21.13</v>
      </c>
      <c r="H10" s="16">
        <f t="shared" ref="H10:H43" si="1">ROUND((F10/D10)*100,2)</f>
        <v>35.65</v>
      </c>
      <c r="I10" s="17">
        <v>10588</v>
      </c>
      <c r="J10" s="17">
        <v>57194.57</v>
      </c>
    </row>
    <row r="11" spans="1:10" s="14" customFormat="1" x14ac:dyDescent="0.25">
      <c r="A11" s="15">
        <v>2</v>
      </c>
      <c r="B11" s="15" t="s">
        <v>16</v>
      </c>
      <c r="C11" s="17">
        <v>202</v>
      </c>
      <c r="D11" s="17">
        <v>1041</v>
      </c>
      <c r="E11" s="17">
        <v>206</v>
      </c>
      <c r="F11" s="17">
        <v>300.02</v>
      </c>
      <c r="G11" s="16">
        <f t="shared" si="0"/>
        <v>101.98</v>
      </c>
      <c r="H11" s="16">
        <f t="shared" si="1"/>
        <v>28.82</v>
      </c>
      <c r="I11" s="17">
        <v>518</v>
      </c>
      <c r="J11" s="17">
        <v>1730.45</v>
      </c>
    </row>
    <row r="12" spans="1:10" s="14" customFormat="1" x14ac:dyDescent="0.25">
      <c r="A12" s="15">
        <v>3</v>
      </c>
      <c r="B12" s="15" t="s">
        <v>17</v>
      </c>
      <c r="C12" s="17">
        <v>2837</v>
      </c>
      <c r="D12" s="17">
        <v>23320.54</v>
      </c>
      <c r="E12" s="17">
        <v>559</v>
      </c>
      <c r="F12" s="17">
        <v>2901.41</v>
      </c>
      <c r="G12" s="16">
        <f t="shared" si="0"/>
        <v>19.7</v>
      </c>
      <c r="H12" s="16">
        <f t="shared" si="1"/>
        <v>12.44</v>
      </c>
      <c r="I12" s="17">
        <v>2023</v>
      </c>
      <c r="J12" s="17">
        <v>8910.2099999999991</v>
      </c>
    </row>
    <row r="13" spans="1:10" s="14" customFormat="1" x14ac:dyDescent="0.25">
      <c r="A13" s="15">
        <v>4</v>
      </c>
      <c r="B13" s="15" t="s">
        <v>18</v>
      </c>
      <c r="C13" s="17">
        <v>990</v>
      </c>
      <c r="D13" s="17">
        <v>1038.7</v>
      </c>
      <c r="E13" s="17">
        <v>216</v>
      </c>
      <c r="F13" s="17">
        <v>205.2</v>
      </c>
      <c r="G13" s="16">
        <f t="shared" si="0"/>
        <v>21.82</v>
      </c>
      <c r="H13" s="16">
        <f t="shared" si="1"/>
        <v>19.760000000000002</v>
      </c>
      <c r="I13" s="17">
        <v>336</v>
      </c>
      <c r="J13" s="17">
        <v>850.53</v>
      </c>
    </row>
    <row r="14" spans="1:10" s="14" customFormat="1" x14ac:dyDescent="0.25">
      <c r="A14" s="15">
        <v>5</v>
      </c>
      <c r="B14" s="15" t="s">
        <v>19</v>
      </c>
      <c r="C14" s="17">
        <v>1129</v>
      </c>
      <c r="D14" s="17">
        <v>5462</v>
      </c>
      <c r="E14" s="17">
        <v>169</v>
      </c>
      <c r="F14" s="17">
        <v>468.25</v>
      </c>
      <c r="G14" s="16">
        <f t="shared" si="0"/>
        <v>14.97</v>
      </c>
      <c r="H14" s="16">
        <f t="shared" si="1"/>
        <v>8.57</v>
      </c>
      <c r="I14" s="17">
        <v>626</v>
      </c>
      <c r="J14" s="17">
        <v>2143.41</v>
      </c>
    </row>
    <row r="15" spans="1:10" s="14" customFormat="1" x14ac:dyDescent="0.25">
      <c r="A15" s="15">
        <v>6</v>
      </c>
      <c r="B15" s="15" t="s">
        <v>20</v>
      </c>
      <c r="C15" s="17">
        <v>5514</v>
      </c>
      <c r="D15" s="17">
        <v>3483</v>
      </c>
      <c r="E15" s="17">
        <v>822</v>
      </c>
      <c r="F15" s="17">
        <v>1117.3699999999999</v>
      </c>
      <c r="G15" s="16">
        <f t="shared" si="0"/>
        <v>14.91</v>
      </c>
      <c r="H15" s="16">
        <f t="shared" si="1"/>
        <v>32.08</v>
      </c>
      <c r="I15" s="17">
        <v>1189</v>
      </c>
      <c r="J15" s="17">
        <v>4726.58</v>
      </c>
    </row>
    <row r="16" spans="1:10" s="14" customFormat="1" x14ac:dyDescent="0.25">
      <c r="A16" s="15">
        <v>7</v>
      </c>
      <c r="B16" s="15" t="s">
        <v>21</v>
      </c>
      <c r="C16" s="17">
        <v>189</v>
      </c>
      <c r="D16" s="17">
        <v>1870</v>
      </c>
      <c r="E16" s="17">
        <v>726</v>
      </c>
      <c r="F16" s="17">
        <v>1077.04</v>
      </c>
      <c r="G16" s="16">
        <f t="shared" si="0"/>
        <v>384.13</v>
      </c>
      <c r="H16" s="16">
        <f t="shared" si="1"/>
        <v>57.6</v>
      </c>
      <c r="I16" s="17">
        <v>1409</v>
      </c>
      <c r="J16" s="17">
        <v>5419.37</v>
      </c>
    </row>
    <row r="17" spans="1:10" s="14" customFormat="1" x14ac:dyDescent="0.25">
      <c r="A17" s="15">
        <v>8</v>
      </c>
      <c r="B17" s="15" t="s">
        <v>22</v>
      </c>
      <c r="C17" s="17">
        <v>401</v>
      </c>
      <c r="D17" s="17">
        <v>834.16</v>
      </c>
      <c r="E17" s="17">
        <v>170</v>
      </c>
      <c r="F17" s="17">
        <v>166.88</v>
      </c>
      <c r="G17" s="16">
        <f t="shared" si="0"/>
        <v>42.39</v>
      </c>
      <c r="H17" s="16">
        <f t="shared" si="1"/>
        <v>20.010000000000002</v>
      </c>
      <c r="I17" s="17">
        <v>139</v>
      </c>
      <c r="J17" s="17">
        <v>461.34</v>
      </c>
    </row>
    <row r="18" spans="1:10" s="14" customFormat="1" x14ac:dyDescent="0.25">
      <c r="A18" s="15">
        <v>9</v>
      </c>
      <c r="B18" s="15" t="s">
        <v>23</v>
      </c>
      <c r="C18" s="17">
        <v>463</v>
      </c>
      <c r="D18" s="17">
        <v>3300</v>
      </c>
      <c r="E18" s="17">
        <v>142</v>
      </c>
      <c r="F18" s="17">
        <v>374.63</v>
      </c>
      <c r="G18" s="16">
        <f t="shared" si="0"/>
        <v>30.67</v>
      </c>
      <c r="H18" s="16">
        <f t="shared" si="1"/>
        <v>11.35</v>
      </c>
      <c r="I18" s="17">
        <v>138</v>
      </c>
      <c r="J18" s="17">
        <v>460.35</v>
      </c>
    </row>
    <row r="19" spans="1:10" s="14" customFormat="1" x14ac:dyDescent="0.25">
      <c r="A19" s="15">
        <v>10</v>
      </c>
      <c r="B19" s="15" t="s">
        <v>24</v>
      </c>
      <c r="C19" s="17">
        <v>462</v>
      </c>
      <c r="D19" s="17">
        <v>2645</v>
      </c>
      <c r="E19" s="17">
        <v>226</v>
      </c>
      <c r="F19" s="17">
        <v>327.44</v>
      </c>
      <c r="G19" s="16">
        <f t="shared" si="0"/>
        <v>48.92</v>
      </c>
      <c r="H19" s="16">
        <f t="shared" si="1"/>
        <v>12.38</v>
      </c>
      <c r="I19" s="17">
        <v>232</v>
      </c>
      <c r="J19" s="17">
        <v>691.77</v>
      </c>
    </row>
    <row r="20" spans="1:10" s="14" customFormat="1" x14ac:dyDescent="0.25">
      <c r="A20" s="15">
        <v>11</v>
      </c>
      <c r="B20" s="15" t="s">
        <v>25</v>
      </c>
      <c r="C20" s="17">
        <v>50</v>
      </c>
      <c r="D20" s="17">
        <v>40</v>
      </c>
      <c r="E20" s="17">
        <v>31</v>
      </c>
      <c r="F20" s="17">
        <v>19.46</v>
      </c>
      <c r="G20" s="16">
        <f t="shared" si="0"/>
        <v>62</v>
      </c>
      <c r="H20" s="16">
        <f t="shared" si="1"/>
        <v>48.65</v>
      </c>
      <c r="I20" s="17">
        <v>20</v>
      </c>
      <c r="J20" s="17">
        <v>44.19</v>
      </c>
    </row>
    <row r="21" spans="1:10" s="14" customFormat="1" x14ac:dyDescent="0.25">
      <c r="A21" s="15">
        <v>12</v>
      </c>
      <c r="B21" s="15" t="s">
        <v>26</v>
      </c>
      <c r="C21" s="17">
        <v>468</v>
      </c>
      <c r="D21" s="17">
        <v>530.66999999999996</v>
      </c>
      <c r="E21" s="17">
        <v>422</v>
      </c>
      <c r="F21" s="17">
        <v>211.33</v>
      </c>
      <c r="G21" s="16">
        <f t="shared" si="0"/>
        <v>90.17</v>
      </c>
      <c r="H21" s="16">
        <f t="shared" si="1"/>
        <v>39.82</v>
      </c>
      <c r="I21" s="17">
        <v>326</v>
      </c>
      <c r="J21" s="17">
        <v>845.18</v>
      </c>
    </row>
    <row r="22" spans="1:10" s="14" customFormat="1" x14ac:dyDescent="0.25">
      <c r="A22" s="15">
        <v>13</v>
      </c>
      <c r="B22" s="15" t="s">
        <v>27</v>
      </c>
      <c r="C22" s="17">
        <v>2140</v>
      </c>
      <c r="D22" s="17">
        <v>14220</v>
      </c>
      <c r="E22" s="17">
        <v>942</v>
      </c>
      <c r="F22" s="17">
        <v>2066.89</v>
      </c>
      <c r="G22" s="16">
        <f t="shared" si="0"/>
        <v>44.02</v>
      </c>
      <c r="H22" s="16">
        <f t="shared" si="1"/>
        <v>14.54</v>
      </c>
      <c r="I22" s="17">
        <v>3012</v>
      </c>
      <c r="J22" s="17">
        <v>7310.1</v>
      </c>
    </row>
    <row r="23" spans="1:10" s="14" customFormat="1" x14ac:dyDescent="0.25">
      <c r="A23" s="15">
        <v>14</v>
      </c>
      <c r="B23" s="15" t="s">
        <v>28</v>
      </c>
      <c r="C23" s="17">
        <v>1003</v>
      </c>
      <c r="D23" s="17">
        <v>3100.72</v>
      </c>
      <c r="E23" s="17">
        <v>173</v>
      </c>
      <c r="F23" s="17">
        <v>296.93</v>
      </c>
      <c r="G23" s="16">
        <f t="shared" si="0"/>
        <v>17.25</v>
      </c>
      <c r="H23" s="16">
        <f t="shared" si="1"/>
        <v>9.58</v>
      </c>
      <c r="I23" s="17">
        <v>521</v>
      </c>
      <c r="J23" s="17">
        <v>1608.95</v>
      </c>
    </row>
    <row r="24" spans="1:10" s="14" customFormat="1" x14ac:dyDescent="0.25">
      <c r="A24" s="15">
        <v>15</v>
      </c>
      <c r="B24" s="15" t="s">
        <v>29</v>
      </c>
      <c r="C24" s="17">
        <v>997</v>
      </c>
      <c r="D24" s="17">
        <v>4149.5</v>
      </c>
      <c r="E24" s="17">
        <v>404</v>
      </c>
      <c r="F24" s="17">
        <v>889.93</v>
      </c>
      <c r="G24" s="16">
        <f t="shared" si="0"/>
        <v>40.520000000000003</v>
      </c>
      <c r="H24" s="16">
        <f t="shared" si="1"/>
        <v>21.45</v>
      </c>
      <c r="I24" s="17">
        <v>1089</v>
      </c>
      <c r="J24" s="17">
        <v>3367.84</v>
      </c>
    </row>
    <row r="25" spans="1:10" s="14" customFormat="1" x14ac:dyDescent="0.25">
      <c r="A25" s="15">
        <v>16</v>
      </c>
      <c r="B25" s="15" t="s">
        <v>30</v>
      </c>
      <c r="C25" s="17">
        <v>1690</v>
      </c>
      <c r="D25" s="17">
        <v>8169.46</v>
      </c>
      <c r="E25" s="17">
        <v>800</v>
      </c>
      <c r="F25" s="17">
        <v>899.69</v>
      </c>
      <c r="G25" s="16">
        <f t="shared" si="0"/>
        <v>47.34</v>
      </c>
      <c r="H25" s="16">
        <f t="shared" si="1"/>
        <v>11.01</v>
      </c>
      <c r="I25" s="17">
        <v>1288</v>
      </c>
      <c r="J25" s="17">
        <v>3807.18</v>
      </c>
    </row>
    <row r="26" spans="1:10" s="14" customFormat="1" x14ac:dyDescent="0.25">
      <c r="A26" s="15">
        <v>17</v>
      </c>
      <c r="B26" s="15" t="s">
        <v>31</v>
      </c>
      <c r="C26" s="17">
        <v>1890</v>
      </c>
      <c r="D26" s="17">
        <v>8466.39</v>
      </c>
      <c r="E26" s="17">
        <v>427</v>
      </c>
      <c r="F26" s="17">
        <v>1394.8</v>
      </c>
      <c r="G26" s="16">
        <f t="shared" si="0"/>
        <v>22.59</v>
      </c>
      <c r="H26" s="16">
        <f t="shared" si="1"/>
        <v>16.47</v>
      </c>
      <c r="I26" s="17">
        <v>1152</v>
      </c>
      <c r="J26" s="17">
        <v>3414.84</v>
      </c>
    </row>
    <row r="27" spans="1:10" s="14" customFormat="1" x14ac:dyDescent="0.25">
      <c r="A27" s="15">
        <v>18</v>
      </c>
      <c r="B27" s="15" t="s">
        <v>32</v>
      </c>
      <c r="C27" s="17">
        <v>1538</v>
      </c>
      <c r="D27" s="17">
        <v>4346</v>
      </c>
      <c r="E27" s="17">
        <v>277</v>
      </c>
      <c r="F27" s="17">
        <v>750.77</v>
      </c>
      <c r="G27" s="16">
        <f t="shared" si="0"/>
        <v>18.010000000000002</v>
      </c>
      <c r="H27" s="16">
        <f t="shared" si="1"/>
        <v>17.27</v>
      </c>
      <c r="I27" s="17">
        <v>1140</v>
      </c>
      <c r="J27" s="17">
        <v>3766.68</v>
      </c>
    </row>
    <row r="28" spans="1:10" s="14" customFormat="1" x14ac:dyDescent="0.25">
      <c r="A28" s="15">
        <v>19</v>
      </c>
      <c r="B28" s="15" t="s">
        <v>33</v>
      </c>
      <c r="C28" s="17">
        <v>455</v>
      </c>
      <c r="D28" s="17">
        <v>1480</v>
      </c>
      <c r="E28" s="17">
        <v>72</v>
      </c>
      <c r="F28" s="17">
        <v>186.27</v>
      </c>
      <c r="G28" s="16">
        <f t="shared" si="0"/>
        <v>15.82</v>
      </c>
      <c r="H28" s="16">
        <f t="shared" si="1"/>
        <v>12.59</v>
      </c>
      <c r="I28" s="17">
        <v>227</v>
      </c>
      <c r="J28" s="17">
        <v>594.19000000000005</v>
      </c>
    </row>
    <row r="29" spans="1:10" s="14" customFormat="1" x14ac:dyDescent="0.25">
      <c r="A29" s="15">
        <v>20</v>
      </c>
      <c r="B29" s="15" t="s">
        <v>34</v>
      </c>
      <c r="C29" s="17">
        <v>2504</v>
      </c>
      <c r="D29" s="17">
        <v>12255.57</v>
      </c>
      <c r="E29" s="17">
        <v>137</v>
      </c>
      <c r="F29" s="17">
        <v>573.63</v>
      </c>
      <c r="G29" s="16">
        <f t="shared" si="0"/>
        <v>5.47</v>
      </c>
      <c r="H29" s="16">
        <f t="shared" si="1"/>
        <v>4.68</v>
      </c>
      <c r="I29" s="17">
        <v>1195</v>
      </c>
      <c r="J29" s="17">
        <v>3178.53</v>
      </c>
    </row>
    <row r="30" spans="1:10" s="14" customFormat="1" x14ac:dyDescent="0.25">
      <c r="A30" s="15">
        <v>21</v>
      </c>
      <c r="B30" s="15" t="s">
        <v>35</v>
      </c>
      <c r="C30" s="17">
        <v>510</v>
      </c>
      <c r="D30" s="17">
        <v>1085</v>
      </c>
      <c r="E30" s="17">
        <v>231</v>
      </c>
      <c r="F30" s="17">
        <v>372.71</v>
      </c>
      <c r="G30" s="16">
        <f t="shared" si="0"/>
        <v>45.29</v>
      </c>
      <c r="H30" s="16">
        <f t="shared" si="1"/>
        <v>34.35</v>
      </c>
      <c r="I30" s="17">
        <v>263</v>
      </c>
      <c r="J30" s="17">
        <v>1062.56</v>
      </c>
    </row>
    <row r="31" spans="1:10" s="14" customFormat="1" x14ac:dyDescent="0.25">
      <c r="A31" s="15">
        <v>22</v>
      </c>
      <c r="B31" s="15" t="s">
        <v>36</v>
      </c>
      <c r="C31" s="17">
        <v>103</v>
      </c>
      <c r="D31" s="17">
        <v>288</v>
      </c>
      <c r="E31" s="17">
        <v>53</v>
      </c>
      <c r="F31" s="17">
        <v>163.87</v>
      </c>
      <c r="G31" s="16">
        <f t="shared" si="0"/>
        <v>51.46</v>
      </c>
      <c r="H31" s="16">
        <f t="shared" si="1"/>
        <v>56.9</v>
      </c>
      <c r="I31" s="17">
        <v>88</v>
      </c>
      <c r="J31" s="17">
        <v>318.38</v>
      </c>
    </row>
    <row r="32" spans="1:10" s="14" customFormat="1" x14ac:dyDescent="0.25">
      <c r="A32" s="15">
        <v>23</v>
      </c>
      <c r="B32" s="15" t="s">
        <v>37</v>
      </c>
      <c r="C32" s="17">
        <v>848</v>
      </c>
      <c r="D32" s="17">
        <v>3758.15</v>
      </c>
      <c r="E32" s="17">
        <v>284</v>
      </c>
      <c r="F32" s="17">
        <v>845.78</v>
      </c>
      <c r="G32" s="16">
        <f t="shared" si="0"/>
        <v>33.49</v>
      </c>
      <c r="H32" s="16">
        <f t="shared" si="1"/>
        <v>22.51</v>
      </c>
      <c r="I32" s="17">
        <v>997</v>
      </c>
      <c r="J32" s="17">
        <v>3922.4</v>
      </c>
    </row>
    <row r="33" spans="1:10" s="14" customFormat="1" x14ac:dyDescent="0.25">
      <c r="A33" s="15">
        <v>24</v>
      </c>
      <c r="B33" s="15" t="s">
        <v>38</v>
      </c>
      <c r="C33" s="17">
        <v>1809</v>
      </c>
      <c r="D33" s="17">
        <v>1425.21</v>
      </c>
      <c r="E33" s="17">
        <v>295</v>
      </c>
      <c r="F33" s="17">
        <v>551.1</v>
      </c>
      <c r="G33" s="16">
        <f t="shared" si="0"/>
        <v>16.309999999999999</v>
      </c>
      <c r="H33" s="16">
        <f t="shared" si="1"/>
        <v>38.67</v>
      </c>
      <c r="I33" s="17">
        <v>537</v>
      </c>
      <c r="J33" s="17">
        <v>1690.86</v>
      </c>
    </row>
    <row r="34" spans="1:10" s="14" customFormat="1" x14ac:dyDescent="0.25">
      <c r="A34" s="15">
        <v>25</v>
      </c>
      <c r="B34" s="15" t="s">
        <v>39</v>
      </c>
      <c r="C34" s="17">
        <v>694</v>
      </c>
      <c r="D34" s="17">
        <v>4087.36</v>
      </c>
      <c r="E34" s="17">
        <v>174</v>
      </c>
      <c r="F34" s="17">
        <v>372.97</v>
      </c>
      <c r="G34" s="16">
        <f t="shared" si="0"/>
        <v>25.07</v>
      </c>
      <c r="H34" s="16">
        <f t="shared" si="1"/>
        <v>9.1199999999999992</v>
      </c>
      <c r="I34" s="17">
        <v>392</v>
      </c>
      <c r="J34" s="17">
        <v>1300.3</v>
      </c>
    </row>
    <row r="35" spans="1:10" s="14" customFormat="1" x14ac:dyDescent="0.25">
      <c r="A35" s="15">
        <v>26</v>
      </c>
      <c r="B35" s="15" t="s">
        <v>40</v>
      </c>
      <c r="C35" s="17">
        <v>105</v>
      </c>
      <c r="D35" s="17">
        <v>477</v>
      </c>
      <c r="E35" s="17">
        <v>203</v>
      </c>
      <c r="F35" s="17">
        <v>266.56</v>
      </c>
      <c r="G35" s="16">
        <f t="shared" si="0"/>
        <v>193.33</v>
      </c>
      <c r="H35" s="16">
        <f t="shared" si="1"/>
        <v>55.88</v>
      </c>
      <c r="I35" s="17">
        <v>335</v>
      </c>
      <c r="J35" s="17">
        <v>1097.3699999999999</v>
      </c>
    </row>
    <row r="36" spans="1:10" s="14" customFormat="1" x14ac:dyDescent="0.25">
      <c r="A36" s="15">
        <v>27</v>
      </c>
      <c r="B36" s="15" t="s">
        <v>41</v>
      </c>
      <c r="C36" s="17">
        <v>2509</v>
      </c>
      <c r="D36" s="17">
        <v>5266.32</v>
      </c>
      <c r="E36" s="17">
        <v>615</v>
      </c>
      <c r="F36" s="17">
        <v>1707.48</v>
      </c>
      <c r="G36" s="16">
        <f t="shared" si="0"/>
        <v>24.51</v>
      </c>
      <c r="H36" s="16">
        <f t="shared" si="1"/>
        <v>32.42</v>
      </c>
      <c r="I36" s="17">
        <v>3382</v>
      </c>
      <c r="J36" s="17">
        <v>14859.61</v>
      </c>
    </row>
    <row r="37" spans="1:10" s="14" customFormat="1" x14ac:dyDescent="0.25">
      <c r="A37" s="15">
        <v>28</v>
      </c>
      <c r="B37" s="15" t="s">
        <v>42</v>
      </c>
      <c r="C37" s="17">
        <v>1636</v>
      </c>
      <c r="D37" s="17">
        <v>4696.16</v>
      </c>
      <c r="E37" s="17">
        <v>312</v>
      </c>
      <c r="F37" s="17">
        <v>952.89</v>
      </c>
      <c r="G37" s="16">
        <f t="shared" si="0"/>
        <v>19.07</v>
      </c>
      <c r="H37" s="16">
        <f t="shared" si="1"/>
        <v>20.29</v>
      </c>
      <c r="I37" s="17">
        <v>755</v>
      </c>
      <c r="J37" s="17">
        <v>2320.7199999999998</v>
      </c>
    </row>
    <row r="38" spans="1:10" s="14" customFormat="1" x14ac:dyDescent="0.25">
      <c r="A38" s="15">
        <v>29</v>
      </c>
      <c r="B38" s="15" t="s">
        <v>43</v>
      </c>
      <c r="C38" s="17">
        <v>8464</v>
      </c>
      <c r="D38" s="17">
        <v>31968</v>
      </c>
      <c r="E38" s="17">
        <v>1544</v>
      </c>
      <c r="F38" s="17">
        <v>4218.8</v>
      </c>
      <c r="G38" s="16">
        <f t="shared" si="0"/>
        <v>18.239999999999998</v>
      </c>
      <c r="H38" s="16">
        <f t="shared" si="1"/>
        <v>13.2</v>
      </c>
      <c r="I38" s="17">
        <v>5219</v>
      </c>
      <c r="J38" s="17">
        <v>24620.6</v>
      </c>
    </row>
    <row r="39" spans="1:10" s="14" customFormat="1" x14ac:dyDescent="0.25">
      <c r="A39" s="15">
        <v>30</v>
      </c>
      <c r="B39" s="15" t="s">
        <v>44</v>
      </c>
      <c r="C39" s="17">
        <v>330</v>
      </c>
      <c r="D39" s="17">
        <v>1055</v>
      </c>
      <c r="E39" s="17">
        <v>293</v>
      </c>
      <c r="F39" s="17">
        <v>411.34</v>
      </c>
      <c r="G39" s="16">
        <f t="shared" si="0"/>
        <v>88.79</v>
      </c>
      <c r="H39" s="16">
        <f t="shared" si="1"/>
        <v>38.99</v>
      </c>
      <c r="I39" s="17">
        <v>525</v>
      </c>
      <c r="J39" s="17">
        <v>1666.56</v>
      </c>
    </row>
    <row r="40" spans="1:10" s="14" customFormat="1" x14ac:dyDescent="0.25">
      <c r="A40" s="15">
        <v>31</v>
      </c>
      <c r="B40" s="15" t="s">
        <v>45</v>
      </c>
      <c r="C40" s="17">
        <v>490</v>
      </c>
      <c r="D40" s="17">
        <v>1384</v>
      </c>
      <c r="E40" s="17">
        <v>219</v>
      </c>
      <c r="F40" s="17">
        <v>321.08999999999997</v>
      </c>
      <c r="G40" s="16">
        <f t="shared" si="0"/>
        <v>44.69</v>
      </c>
      <c r="H40" s="16">
        <f t="shared" si="1"/>
        <v>23.2</v>
      </c>
      <c r="I40" s="17">
        <v>280</v>
      </c>
      <c r="J40" s="17">
        <v>1065.9100000000001</v>
      </c>
    </row>
    <row r="41" spans="1:10" s="14" customFormat="1" x14ac:dyDescent="0.25">
      <c r="A41" s="15">
        <v>32</v>
      </c>
      <c r="B41" s="15" t="s">
        <v>46</v>
      </c>
      <c r="C41" s="17">
        <v>2350</v>
      </c>
      <c r="D41" s="17">
        <v>9000</v>
      </c>
      <c r="E41" s="17">
        <v>1345</v>
      </c>
      <c r="F41" s="17">
        <v>4674.7</v>
      </c>
      <c r="G41" s="16">
        <f t="shared" si="0"/>
        <v>57.23</v>
      </c>
      <c r="H41" s="16">
        <f t="shared" si="1"/>
        <v>51.94</v>
      </c>
      <c r="I41" s="17">
        <v>5759</v>
      </c>
      <c r="J41" s="17">
        <v>32110.21</v>
      </c>
    </row>
    <row r="42" spans="1:10" s="14" customFormat="1" x14ac:dyDescent="0.25">
      <c r="A42" s="15">
        <v>33</v>
      </c>
      <c r="B42" s="15" t="s">
        <v>47</v>
      </c>
      <c r="C42" s="17">
        <v>764</v>
      </c>
      <c r="D42" s="17">
        <v>2000</v>
      </c>
      <c r="E42" s="17">
        <v>504</v>
      </c>
      <c r="F42" s="17">
        <v>739.42</v>
      </c>
      <c r="G42" s="16">
        <f t="shared" si="0"/>
        <v>65.97</v>
      </c>
      <c r="H42" s="16">
        <f t="shared" si="1"/>
        <v>36.97</v>
      </c>
      <c r="I42" s="17">
        <v>1084</v>
      </c>
      <c r="J42" s="17">
        <v>4059.68</v>
      </c>
    </row>
    <row r="43" spans="1:10" s="14" customFormat="1" ht="18.75" x14ac:dyDescent="0.4">
      <c r="A43" s="45" t="s">
        <v>48</v>
      </c>
      <c r="B43" s="46"/>
      <c r="C43" s="47">
        <f>SUM(C10:C42)</f>
        <v>57491</v>
      </c>
      <c r="D43" s="47">
        <f>SUM(D10:D42)</f>
        <v>198187.40999999997</v>
      </c>
      <c r="E43" s="47">
        <f>SUM(E10:E42)</f>
        <v>15520</v>
      </c>
      <c r="F43" s="47">
        <f>SUM(F10:F42)</f>
        <v>41215.30999999999</v>
      </c>
      <c r="G43" s="48">
        <f t="shared" si="0"/>
        <v>27</v>
      </c>
      <c r="H43" s="48">
        <f t="shared" si="1"/>
        <v>20.8</v>
      </c>
      <c r="I43" s="47">
        <f>SUM(I10:I42)</f>
        <v>46784</v>
      </c>
      <c r="J43" s="47">
        <f>SUM(J10:J42)</f>
        <v>200621.41999999998</v>
      </c>
    </row>
    <row r="44" spans="1:10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7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topLeftCell="A24" zoomScale="90" zoomScaleSheetLayoutView="90" workbookViewId="0">
      <selection activeCell="L28" sqref="L28:L29"/>
    </sheetView>
  </sheetViews>
  <sheetFormatPr defaultRowHeight="15" x14ac:dyDescent="0.25"/>
  <cols>
    <col min="1" max="1" width="6.42578125" style="9" customWidth="1"/>
    <col min="2" max="2" width="23.140625" style="9" customWidth="1"/>
    <col min="3" max="3" width="10.5703125" style="9" customWidth="1"/>
    <col min="4" max="4" width="12.5703125" style="9" bestFit="1" customWidth="1"/>
    <col min="5" max="5" width="11" style="9" customWidth="1"/>
    <col min="6" max="6" width="12" style="9" customWidth="1"/>
    <col min="7" max="7" width="9.5703125" style="9" customWidth="1"/>
    <col min="8" max="8" width="9.140625" style="9" customWidth="1"/>
    <col min="9" max="9" width="12" style="9" customWidth="1"/>
    <col min="10" max="10" width="12.7109375" style="9" customWidth="1"/>
    <col min="11" max="13" width="9.140625" style="9" customWidth="1"/>
    <col min="14" max="16384" width="9.140625" style="9"/>
  </cols>
  <sheetData>
    <row r="1" spans="1:10" ht="27" customHeight="1" x14ac:dyDescent="0.5">
      <c r="A1" s="24" t="s">
        <v>66</v>
      </c>
      <c r="B1" s="24"/>
      <c r="C1" s="24"/>
      <c r="D1" s="24"/>
      <c r="E1" s="24"/>
      <c r="F1" s="24"/>
      <c r="G1" s="24"/>
      <c r="H1" s="24"/>
      <c r="I1" s="24"/>
      <c r="J1" s="24"/>
    </row>
    <row r="3" spans="1:10" ht="19.5" x14ac:dyDescent="0.2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9.5" x14ac:dyDescent="0.25">
      <c r="A4" s="25" t="s">
        <v>55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67</v>
      </c>
      <c r="B6" s="3"/>
      <c r="D6" s="10"/>
      <c r="E6" s="10"/>
      <c r="F6" s="10"/>
      <c r="G6" s="10"/>
      <c r="H6" s="10"/>
      <c r="I6" s="6" t="s">
        <v>4</v>
      </c>
      <c r="J6" s="10"/>
    </row>
    <row r="7" spans="1:10" ht="15.75" customHeight="1" x14ac:dyDescent="0.25">
      <c r="A7" s="32" t="s">
        <v>6</v>
      </c>
      <c r="B7" s="29" t="s">
        <v>7</v>
      </c>
      <c r="C7" s="20" t="str">
        <f>ACP!C7</f>
        <v>Target 2020 - 21</v>
      </c>
      <c r="D7" s="21"/>
      <c r="E7" s="22" t="s">
        <v>9</v>
      </c>
      <c r="F7" s="23"/>
      <c r="G7" s="26" t="s">
        <v>10</v>
      </c>
      <c r="H7" s="27"/>
      <c r="I7" s="22" t="s">
        <v>11</v>
      </c>
      <c r="J7" s="28"/>
    </row>
    <row r="8" spans="1:10" ht="31.5" customHeight="1" x14ac:dyDescent="0.25">
      <c r="A8" s="33"/>
      <c r="B8" s="30"/>
      <c r="C8" s="21"/>
      <c r="D8" s="21"/>
      <c r="E8" s="23"/>
      <c r="F8" s="23"/>
      <c r="G8" s="27"/>
      <c r="H8" s="27"/>
      <c r="I8" s="23"/>
      <c r="J8" s="23"/>
    </row>
    <row r="9" spans="1:10" ht="15.75" x14ac:dyDescent="0.25">
      <c r="A9" s="34"/>
      <c r="B9" s="31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</row>
    <row r="10" spans="1:10" s="14" customFormat="1" x14ac:dyDescent="0.25">
      <c r="A10" s="15">
        <v>1</v>
      </c>
      <c r="B10" s="15" t="s">
        <v>15</v>
      </c>
      <c r="C10" s="17">
        <v>58592</v>
      </c>
      <c r="D10" s="17">
        <v>584187.03</v>
      </c>
      <c r="E10" s="17">
        <v>21292</v>
      </c>
      <c r="F10" s="17">
        <v>166022.35</v>
      </c>
      <c r="G10" s="16">
        <f t="shared" ref="G10:G43" si="0">ROUND((E10/C10)*100,2)</f>
        <v>36.340000000000003</v>
      </c>
      <c r="H10" s="16">
        <f t="shared" ref="H10:H43" si="1">ROUND((F10/D10)*100,2)</f>
        <v>28.42</v>
      </c>
      <c r="I10" s="17">
        <v>134073</v>
      </c>
      <c r="J10" s="17">
        <v>1315493.28</v>
      </c>
    </row>
    <row r="11" spans="1:10" s="14" customFormat="1" x14ac:dyDescent="0.25">
      <c r="A11" s="15">
        <v>2</v>
      </c>
      <c r="B11" s="15" t="s">
        <v>16</v>
      </c>
      <c r="C11" s="17">
        <v>925</v>
      </c>
      <c r="D11" s="17">
        <v>9919</v>
      </c>
      <c r="E11" s="17">
        <v>905</v>
      </c>
      <c r="F11" s="17">
        <v>4121.17</v>
      </c>
      <c r="G11" s="16">
        <f t="shared" si="0"/>
        <v>97.84</v>
      </c>
      <c r="H11" s="16">
        <f t="shared" si="1"/>
        <v>41.55</v>
      </c>
      <c r="I11" s="17">
        <v>3094</v>
      </c>
      <c r="J11" s="17">
        <v>24580.37</v>
      </c>
    </row>
    <row r="12" spans="1:10" s="14" customFormat="1" x14ac:dyDescent="0.25">
      <c r="A12" s="15">
        <v>3</v>
      </c>
      <c r="B12" s="15" t="s">
        <v>17</v>
      </c>
      <c r="C12" s="17">
        <v>5129</v>
      </c>
      <c r="D12" s="17">
        <v>82615.070000000007</v>
      </c>
      <c r="E12" s="17">
        <v>1905</v>
      </c>
      <c r="F12" s="17">
        <v>11995.63</v>
      </c>
      <c r="G12" s="16">
        <f t="shared" si="0"/>
        <v>37.14</v>
      </c>
      <c r="H12" s="16">
        <f t="shared" si="1"/>
        <v>14.52</v>
      </c>
      <c r="I12" s="17">
        <v>12332</v>
      </c>
      <c r="J12" s="17">
        <v>99910.75</v>
      </c>
    </row>
    <row r="13" spans="1:10" s="14" customFormat="1" x14ac:dyDescent="0.25">
      <c r="A13" s="15">
        <v>4</v>
      </c>
      <c r="B13" s="15" t="s">
        <v>18</v>
      </c>
      <c r="C13" s="17">
        <v>1210</v>
      </c>
      <c r="D13" s="17">
        <v>9454.89</v>
      </c>
      <c r="E13" s="17">
        <v>659</v>
      </c>
      <c r="F13" s="17">
        <v>3096.98</v>
      </c>
      <c r="G13" s="16">
        <f t="shared" si="0"/>
        <v>54.46</v>
      </c>
      <c r="H13" s="16">
        <f t="shared" si="1"/>
        <v>32.76</v>
      </c>
      <c r="I13" s="17">
        <v>2557</v>
      </c>
      <c r="J13" s="17">
        <v>17963.240000000002</v>
      </c>
    </row>
    <row r="14" spans="1:10" s="14" customFormat="1" x14ac:dyDescent="0.25">
      <c r="A14" s="15">
        <v>5</v>
      </c>
      <c r="B14" s="15" t="s">
        <v>19</v>
      </c>
      <c r="C14" s="17">
        <v>3783</v>
      </c>
      <c r="D14" s="17">
        <v>29743</v>
      </c>
      <c r="E14" s="17">
        <v>1176</v>
      </c>
      <c r="F14" s="17">
        <v>7425.43</v>
      </c>
      <c r="G14" s="16">
        <f t="shared" si="0"/>
        <v>31.09</v>
      </c>
      <c r="H14" s="16">
        <f t="shared" si="1"/>
        <v>24.97</v>
      </c>
      <c r="I14" s="17">
        <v>9256</v>
      </c>
      <c r="J14" s="17">
        <v>68727.289999999994</v>
      </c>
    </row>
    <row r="15" spans="1:10" s="14" customFormat="1" x14ac:dyDescent="0.25">
      <c r="A15" s="15">
        <v>6</v>
      </c>
      <c r="B15" s="15" t="s">
        <v>20</v>
      </c>
      <c r="C15" s="17">
        <v>4619</v>
      </c>
      <c r="D15" s="17">
        <v>10545</v>
      </c>
      <c r="E15" s="17">
        <v>2085</v>
      </c>
      <c r="F15" s="17">
        <v>21220.1</v>
      </c>
      <c r="G15" s="16">
        <f t="shared" si="0"/>
        <v>45.14</v>
      </c>
      <c r="H15" s="16">
        <f t="shared" si="1"/>
        <v>201.23</v>
      </c>
      <c r="I15" s="17">
        <v>24315</v>
      </c>
      <c r="J15" s="17">
        <v>177313.77</v>
      </c>
    </row>
    <row r="16" spans="1:10" s="14" customFormat="1" x14ac:dyDescent="0.25">
      <c r="A16" s="15">
        <v>7</v>
      </c>
      <c r="B16" s="15" t="s">
        <v>21</v>
      </c>
      <c r="C16" s="17">
        <v>1455</v>
      </c>
      <c r="D16" s="17">
        <v>22000</v>
      </c>
      <c r="E16" s="17">
        <v>4286</v>
      </c>
      <c r="F16" s="17">
        <v>15881.56</v>
      </c>
      <c r="G16" s="16">
        <f t="shared" si="0"/>
        <v>294.57</v>
      </c>
      <c r="H16" s="16">
        <f t="shared" si="1"/>
        <v>72.19</v>
      </c>
      <c r="I16" s="17">
        <v>18645</v>
      </c>
      <c r="J16" s="17">
        <v>124391.57</v>
      </c>
    </row>
    <row r="17" spans="1:10" s="14" customFormat="1" x14ac:dyDescent="0.25">
      <c r="A17" s="15">
        <v>8</v>
      </c>
      <c r="B17" s="15" t="s">
        <v>22</v>
      </c>
      <c r="C17" s="17">
        <v>1602</v>
      </c>
      <c r="D17" s="17">
        <v>12673.95</v>
      </c>
      <c r="E17" s="17">
        <v>263</v>
      </c>
      <c r="F17" s="17">
        <v>1416.87</v>
      </c>
      <c r="G17" s="16">
        <f t="shared" si="0"/>
        <v>16.420000000000002</v>
      </c>
      <c r="H17" s="16">
        <f t="shared" si="1"/>
        <v>11.18</v>
      </c>
      <c r="I17" s="17">
        <v>1045</v>
      </c>
      <c r="J17" s="17">
        <v>5592.45</v>
      </c>
    </row>
    <row r="18" spans="1:10" s="14" customFormat="1" x14ac:dyDescent="0.25">
      <c r="A18" s="15">
        <v>9</v>
      </c>
      <c r="B18" s="15" t="s">
        <v>23</v>
      </c>
      <c r="C18" s="17">
        <v>796</v>
      </c>
      <c r="D18" s="17">
        <v>15000</v>
      </c>
      <c r="E18" s="17">
        <v>327</v>
      </c>
      <c r="F18" s="17">
        <v>2914.07</v>
      </c>
      <c r="G18" s="16">
        <f t="shared" si="0"/>
        <v>41.08</v>
      </c>
      <c r="H18" s="16">
        <f t="shared" si="1"/>
        <v>19.43</v>
      </c>
      <c r="I18" s="17">
        <v>2171</v>
      </c>
      <c r="J18" s="17">
        <v>20284.93</v>
      </c>
    </row>
    <row r="19" spans="1:10" s="14" customFormat="1" x14ac:dyDescent="0.25">
      <c r="A19" s="15">
        <v>10</v>
      </c>
      <c r="B19" s="15" t="s">
        <v>24</v>
      </c>
      <c r="C19" s="17">
        <v>596</v>
      </c>
      <c r="D19" s="17">
        <v>11736</v>
      </c>
      <c r="E19" s="17">
        <v>574</v>
      </c>
      <c r="F19" s="17">
        <v>2193.02</v>
      </c>
      <c r="G19" s="16">
        <f t="shared" si="0"/>
        <v>96.31</v>
      </c>
      <c r="H19" s="16">
        <f t="shared" si="1"/>
        <v>18.690000000000001</v>
      </c>
      <c r="I19" s="17">
        <v>2490</v>
      </c>
      <c r="J19" s="17">
        <v>22756.38</v>
      </c>
    </row>
    <row r="20" spans="1:10" s="14" customFormat="1" x14ac:dyDescent="0.25">
      <c r="A20" s="15">
        <v>11</v>
      </c>
      <c r="B20" s="15" t="s">
        <v>25</v>
      </c>
      <c r="C20" s="17">
        <v>60</v>
      </c>
      <c r="D20" s="17">
        <v>120</v>
      </c>
      <c r="E20" s="17">
        <v>56</v>
      </c>
      <c r="F20" s="17">
        <v>151.77000000000001</v>
      </c>
      <c r="G20" s="16">
        <f t="shared" si="0"/>
        <v>93.33</v>
      </c>
      <c r="H20" s="16">
        <f t="shared" si="1"/>
        <v>126.48</v>
      </c>
      <c r="I20" s="17">
        <v>90</v>
      </c>
      <c r="J20" s="17">
        <v>568.94000000000005</v>
      </c>
    </row>
    <row r="21" spans="1:10" s="14" customFormat="1" x14ac:dyDescent="0.25">
      <c r="A21" s="15">
        <v>12</v>
      </c>
      <c r="B21" s="15" t="s">
        <v>26</v>
      </c>
      <c r="C21" s="17">
        <v>343</v>
      </c>
      <c r="D21" s="17">
        <v>1211.46</v>
      </c>
      <c r="E21" s="17">
        <v>693</v>
      </c>
      <c r="F21" s="17">
        <v>4128.58</v>
      </c>
      <c r="G21" s="16">
        <f t="shared" si="0"/>
        <v>202.04</v>
      </c>
      <c r="H21" s="16">
        <f t="shared" si="1"/>
        <v>340.79</v>
      </c>
      <c r="I21" s="17">
        <v>1716</v>
      </c>
      <c r="J21" s="17">
        <v>12919.12</v>
      </c>
    </row>
    <row r="22" spans="1:10" s="14" customFormat="1" x14ac:dyDescent="0.25">
      <c r="A22" s="15">
        <v>13</v>
      </c>
      <c r="B22" s="15" t="s">
        <v>27</v>
      </c>
      <c r="C22" s="17">
        <v>2568</v>
      </c>
      <c r="D22" s="17">
        <v>69360.44</v>
      </c>
      <c r="E22" s="17">
        <v>2983</v>
      </c>
      <c r="F22" s="17">
        <v>18534.18</v>
      </c>
      <c r="G22" s="16">
        <f t="shared" si="0"/>
        <v>116.16</v>
      </c>
      <c r="H22" s="16">
        <f t="shared" si="1"/>
        <v>26.72</v>
      </c>
      <c r="I22" s="17">
        <v>23801</v>
      </c>
      <c r="J22" s="17">
        <v>189122.54</v>
      </c>
    </row>
    <row r="23" spans="1:10" s="14" customFormat="1" x14ac:dyDescent="0.25">
      <c r="A23" s="15">
        <v>14</v>
      </c>
      <c r="B23" s="15" t="s">
        <v>28</v>
      </c>
      <c r="C23" s="17">
        <v>1278</v>
      </c>
      <c r="D23" s="17">
        <v>8662.1200000000008</v>
      </c>
      <c r="E23" s="17">
        <v>807</v>
      </c>
      <c r="F23" s="17">
        <v>3832.01</v>
      </c>
      <c r="G23" s="16">
        <f t="shared" si="0"/>
        <v>63.15</v>
      </c>
      <c r="H23" s="16">
        <f t="shared" si="1"/>
        <v>44.24</v>
      </c>
      <c r="I23" s="17">
        <v>2282</v>
      </c>
      <c r="J23" s="17">
        <v>17849.62</v>
      </c>
    </row>
    <row r="24" spans="1:10" s="14" customFormat="1" x14ac:dyDescent="0.25">
      <c r="A24" s="15">
        <v>15</v>
      </c>
      <c r="B24" s="15" t="s">
        <v>29</v>
      </c>
      <c r="C24" s="17">
        <v>3353</v>
      </c>
      <c r="D24" s="17">
        <v>41439.97</v>
      </c>
      <c r="E24" s="17">
        <v>2085</v>
      </c>
      <c r="F24" s="17">
        <v>13092.63</v>
      </c>
      <c r="G24" s="16">
        <f t="shared" si="0"/>
        <v>62.18</v>
      </c>
      <c r="H24" s="16">
        <f t="shared" si="1"/>
        <v>31.59</v>
      </c>
      <c r="I24" s="17">
        <v>18111</v>
      </c>
      <c r="J24" s="17">
        <v>133669.57</v>
      </c>
    </row>
    <row r="25" spans="1:10" s="14" customFormat="1" x14ac:dyDescent="0.25">
      <c r="A25" s="15">
        <v>16</v>
      </c>
      <c r="B25" s="15" t="s">
        <v>30</v>
      </c>
      <c r="C25" s="17">
        <v>2953</v>
      </c>
      <c r="D25" s="17">
        <v>31179.57</v>
      </c>
      <c r="E25" s="17">
        <v>1957</v>
      </c>
      <c r="F25" s="17">
        <v>12859.22</v>
      </c>
      <c r="G25" s="16">
        <f t="shared" si="0"/>
        <v>66.27</v>
      </c>
      <c r="H25" s="16">
        <f t="shared" si="1"/>
        <v>41.24</v>
      </c>
      <c r="I25" s="17">
        <v>11736</v>
      </c>
      <c r="J25" s="17">
        <v>87970.27</v>
      </c>
    </row>
    <row r="26" spans="1:10" s="14" customFormat="1" x14ac:dyDescent="0.25">
      <c r="A26" s="15">
        <v>17</v>
      </c>
      <c r="B26" s="15" t="s">
        <v>31</v>
      </c>
      <c r="C26" s="17">
        <v>4244</v>
      </c>
      <c r="D26" s="17">
        <v>31211.23</v>
      </c>
      <c r="E26" s="17">
        <v>1806</v>
      </c>
      <c r="F26" s="17">
        <v>7855.98</v>
      </c>
      <c r="G26" s="16">
        <f t="shared" si="0"/>
        <v>42.55</v>
      </c>
      <c r="H26" s="16">
        <f t="shared" si="1"/>
        <v>25.17</v>
      </c>
      <c r="I26" s="17">
        <v>10047</v>
      </c>
      <c r="J26" s="17">
        <v>65356.34</v>
      </c>
    </row>
    <row r="27" spans="1:10" s="14" customFormat="1" x14ac:dyDescent="0.25">
      <c r="A27" s="15">
        <v>18</v>
      </c>
      <c r="B27" s="15" t="s">
        <v>32</v>
      </c>
      <c r="C27" s="17">
        <v>5317</v>
      </c>
      <c r="D27" s="17">
        <v>37536</v>
      </c>
      <c r="E27" s="17">
        <v>4501</v>
      </c>
      <c r="F27" s="17">
        <v>19784.14</v>
      </c>
      <c r="G27" s="16">
        <f t="shared" si="0"/>
        <v>84.65</v>
      </c>
      <c r="H27" s="16">
        <f t="shared" si="1"/>
        <v>52.71</v>
      </c>
      <c r="I27" s="17">
        <v>26128</v>
      </c>
      <c r="J27" s="17">
        <v>191364.93</v>
      </c>
    </row>
    <row r="28" spans="1:10" s="14" customFormat="1" x14ac:dyDescent="0.25">
      <c r="A28" s="15">
        <v>19</v>
      </c>
      <c r="B28" s="15" t="s">
        <v>33</v>
      </c>
      <c r="C28" s="17">
        <v>545</v>
      </c>
      <c r="D28" s="17">
        <v>3615</v>
      </c>
      <c r="E28" s="17">
        <v>202</v>
      </c>
      <c r="F28" s="17">
        <v>836.27</v>
      </c>
      <c r="G28" s="16">
        <f t="shared" si="0"/>
        <v>37.06</v>
      </c>
      <c r="H28" s="16">
        <f t="shared" si="1"/>
        <v>23.13</v>
      </c>
      <c r="I28" s="17">
        <v>1365</v>
      </c>
      <c r="J28" s="17">
        <v>9821.75</v>
      </c>
    </row>
    <row r="29" spans="1:10" s="14" customFormat="1" x14ac:dyDescent="0.25">
      <c r="A29" s="15">
        <v>20</v>
      </c>
      <c r="B29" s="15" t="s">
        <v>34</v>
      </c>
      <c r="C29" s="17">
        <v>6837</v>
      </c>
      <c r="D29" s="17">
        <v>47930.47</v>
      </c>
      <c r="E29" s="17">
        <v>2195</v>
      </c>
      <c r="F29" s="17">
        <v>11718.32</v>
      </c>
      <c r="G29" s="16">
        <f t="shared" si="0"/>
        <v>32.1</v>
      </c>
      <c r="H29" s="16">
        <f t="shared" si="1"/>
        <v>24.45</v>
      </c>
      <c r="I29" s="17">
        <v>15720</v>
      </c>
      <c r="J29" s="17">
        <v>112333.97</v>
      </c>
    </row>
    <row r="30" spans="1:10" s="14" customFormat="1" x14ac:dyDescent="0.25">
      <c r="A30" s="15">
        <v>21</v>
      </c>
      <c r="B30" s="15" t="s">
        <v>35</v>
      </c>
      <c r="C30" s="17">
        <v>847</v>
      </c>
      <c r="D30" s="17">
        <v>13729</v>
      </c>
      <c r="E30" s="17">
        <v>1766</v>
      </c>
      <c r="F30" s="17">
        <v>10991.44</v>
      </c>
      <c r="G30" s="16">
        <f t="shared" si="0"/>
        <v>208.5</v>
      </c>
      <c r="H30" s="16">
        <f t="shared" si="1"/>
        <v>80.06</v>
      </c>
      <c r="I30" s="17">
        <v>5115</v>
      </c>
      <c r="J30" s="17">
        <v>40317.089999999997</v>
      </c>
    </row>
    <row r="31" spans="1:10" s="14" customFormat="1" x14ac:dyDescent="0.25">
      <c r="A31" s="15">
        <v>22</v>
      </c>
      <c r="B31" s="15" t="s">
        <v>36</v>
      </c>
      <c r="C31" s="17">
        <v>241</v>
      </c>
      <c r="D31" s="17">
        <v>2014</v>
      </c>
      <c r="E31" s="17">
        <v>149</v>
      </c>
      <c r="F31" s="17">
        <v>802.42</v>
      </c>
      <c r="G31" s="16">
        <f t="shared" si="0"/>
        <v>61.83</v>
      </c>
      <c r="H31" s="16">
        <f t="shared" si="1"/>
        <v>39.840000000000003</v>
      </c>
      <c r="I31" s="17">
        <v>1129</v>
      </c>
      <c r="J31" s="17">
        <v>8761.67</v>
      </c>
    </row>
    <row r="32" spans="1:10" s="14" customFormat="1" x14ac:dyDescent="0.25">
      <c r="A32" s="15">
        <v>23</v>
      </c>
      <c r="B32" s="15" t="s">
        <v>37</v>
      </c>
      <c r="C32" s="17">
        <v>7214</v>
      </c>
      <c r="D32" s="17">
        <v>35406.75</v>
      </c>
      <c r="E32" s="17">
        <v>2047</v>
      </c>
      <c r="F32" s="17">
        <v>12095.86</v>
      </c>
      <c r="G32" s="16">
        <f t="shared" si="0"/>
        <v>28.38</v>
      </c>
      <c r="H32" s="16">
        <f t="shared" si="1"/>
        <v>34.159999999999997</v>
      </c>
      <c r="I32" s="17">
        <v>16310</v>
      </c>
      <c r="J32" s="17">
        <v>121944.84</v>
      </c>
    </row>
    <row r="33" spans="1:10" s="14" customFormat="1" x14ac:dyDescent="0.25">
      <c r="A33" s="15">
        <v>24</v>
      </c>
      <c r="B33" s="15" t="s">
        <v>38</v>
      </c>
      <c r="C33" s="17">
        <v>1727</v>
      </c>
      <c r="D33" s="17">
        <v>15666.99</v>
      </c>
      <c r="E33" s="17">
        <v>1089</v>
      </c>
      <c r="F33" s="17">
        <v>4664.43</v>
      </c>
      <c r="G33" s="16">
        <f t="shared" si="0"/>
        <v>63.06</v>
      </c>
      <c r="H33" s="16">
        <f t="shared" si="1"/>
        <v>29.77</v>
      </c>
      <c r="I33" s="17">
        <v>6167</v>
      </c>
      <c r="J33" s="17">
        <v>45779.41</v>
      </c>
    </row>
    <row r="34" spans="1:10" s="14" customFormat="1" x14ac:dyDescent="0.25">
      <c r="A34" s="15">
        <v>25</v>
      </c>
      <c r="B34" s="15" t="s">
        <v>39</v>
      </c>
      <c r="C34" s="17">
        <v>2917</v>
      </c>
      <c r="D34" s="17">
        <v>28546.34</v>
      </c>
      <c r="E34" s="17">
        <v>902</v>
      </c>
      <c r="F34" s="17">
        <v>5714.47</v>
      </c>
      <c r="G34" s="16">
        <f t="shared" si="0"/>
        <v>30.92</v>
      </c>
      <c r="H34" s="16">
        <f t="shared" si="1"/>
        <v>20.02</v>
      </c>
      <c r="I34" s="17">
        <v>7005</v>
      </c>
      <c r="J34" s="17">
        <v>48363.28</v>
      </c>
    </row>
    <row r="35" spans="1:10" s="14" customFormat="1" x14ac:dyDescent="0.25">
      <c r="A35" s="15">
        <v>26</v>
      </c>
      <c r="B35" s="15" t="s">
        <v>40</v>
      </c>
      <c r="C35" s="17">
        <v>760</v>
      </c>
      <c r="D35" s="17">
        <v>8568</v>
      </c>
      <c r="E35" s="17">
        <v>574</v>
      </c>
      <c r="F35" s="17">
        <v>3769.55</v>
      </c>
      <c r="G35" s="16">
        <f t="shared" si="0"/>
        <v>75.53</v>
      </c>
      <c r="H35" s="16">
        <f t="shared" si="1"/>
        <v>44</v>
      </c>
      <c r="I35" s="17">
        <v>7585</v>
      </c>
      <c r="J35" s="17">
        <v>49815.88</v>
      </c>
    </row>
    <row r="36" spans="1:10" s="14" customFormat="1" x14ac:dyDescent="0.25">
      <c r="A36" s="15">
        <v>27</v>
      </c>
      <c r="B36" s="15" t="s">
        <v>41</v>
      </c>
      <c r="C36" s="17">
        <v>10688</v>
      </c>
      <c r="D36" s="17">
        <v>106859.43</v>
      </c>
      <c r="E36" s="17">
        <v>8604</v>
      </c>
      <c r="F36" s="17">
        <v>74420.83</v>
      </c>
      <c r="G36" s="16">
        <f t="shared" si="0"/>
        <v>80.5</v>
      </c>
      <c r="H36" s="16">
        <f t="shared" si="1"/>
        <v>69.64</v>
      </c>
      <c r="I36" s="17">
        <v>63198</v>
      </c>
      <c r="J36" s="17">
        <v>518694.24</v>
      </c>
    </row>
    <row r="37" spans="1:10" s="14" customFormat="1" x14ac:dyDescent="0.25">
      <c r="A37" s="15">
        <v>28</v>
      </c>
      <c r="B37" s="15" t="s">
        <v>42</v>
      </c>
      <c r="C37" s="17">
        <v>3368</v>
      </c>
      <c r="D37" s="17">
        <v>25396.47</v>
      </c>
      <c r="E37" s="17">
        <v>1328</v>
      </c>
      <c r="F37" s="17">
        <v>7489.17</v>
      </c>
      <c r="G37" s="16">
        <f t="shared" si="0"/>
        <v>39.43</v>
      </c>
      <c r="H37" s="16">
        <f t="shared" si="1"/>
        <v>29.49</v>
      </c>
      <c r="I37" s="17">
        <v>11816</v>
      </c>
      <c r="J37" s="17">
        <v>85746</v>
      </c>
    </row>
    <row r="38" spans="1:10" s="14" customFormat="1" x14ac:dyDescent="0.25">
      <c r="A38" s="15">
        <v>29</v>
      </c>
      <c r="B38" s="15" t="s">
        <v>43</v>
      </c>
      <c r="C38" s="17">
        <v>19016</v>
      </c>
      <c r="D38" s="17">
        <v>226320</v>
      </c>
      <c r="E38" s="17">
        <v>16980</v>
      </c>
      <c r="F38" s="17">
        <v>100694.5</v>
      </c>
      <c r="G38" s="16">
        <f t="shared" si="0"/>
        <v>89.29</v>
      </c>
      <c r="H38" s="16">
        <f t="shared" si="1"/>
        <v>44.49</v>
      </c>
      <c r="I38" s="17">
        <v>130930</v>
      </c>
      <c r="J38" s="17">
        <v>1297293.1000000001</v>
      </c>
    </row>
    <row r="39" spans="1:10" s="14" customFormat="1" x14ac:dyDescent="0.25">
      <c r="A39" s="15">
        <v>30</v>
      </c>
      <c r="B39" s="15" t="s">
        <v>44</v>
      </c>
      <c r="C39" s="17">
        <v>1459</v>
      </c>
      <c r="D39" s="17">
        <v>12300</v>
      </c>
      <c r="E39" s="17">
        <v>1322</v>
      </c>
      <c r="F39" s="17">
        <v>6946.87</v>
      </c>
      <c r="G39" s="16">
        <f t="shared" si="0"/>
        <v>90.61</v>
      </c>
      <c r="H39" s="16">
        <f t="shared" si="1"/>
        <v>56.48</v>
      </c>
      <c r="I39" s="17">
        <v>6440</v>
      </c>
      <c r="J39" s="17">
        <v>41340.11</v>
      </c>
    </row>
    <row r="40" spans="1:10" s="14" customFormat="1" x14ac:dyDescent="0.25">
      <c r="A40" s="15">
        <v>31</v>
      </c>
      <c r="B40" s="15" t="s">
        <v>45</v>
      </c>
      <c r="C40" s="17">
        <v>370</v>
      </c>
      <c r="D40" s="17">
        <v>2725</v>
      </c>
      <c r="E40" s="17">
        <v>696</v>
      </c>
      <c r="F40" s="17">
        <v>2142.39</v>
      </c>
      <c r="G40" s="16">
        <f t="shared" si="0"/>
        <v>188.11</v>
      </c>
      <c r="H40" s="16">
        <f t="shared" si="1"/>
        <v>78.62</v>
      </c>
      <c r="I40" s="17">
        <v>2425</v>
      </c>
      <c r="J40" s="17">
        <v>20769.37</v>
      </c>
    </row>
    <row r="41" spans="1:10" s="14" customFormat="1" x14ac:dyDescent="0.25">
      <c r="A41" s="15">
        <v>32</v>
      </c>
      <c r="B41" s="15" t="s">
        <v>46</v>
      </c>
      <c r="C41" s="17">
        <v>9000</v>
      </c>
      <c r="D41" s="17">
        <v>150000</v>
      </c>
      <c r="E41" s="17">
        <v>19210</v>
      </c>
      <c r="F41" s="17">
        <v>99649.96</v>
      </c>
      <c r="G41" s="16">
        <f t="shared" si="0"/>
        <v>213.44</v>
      </c>
      <c r="H41" s="16">
        <f t="shared" si="1"/>
        <v>66.430000000000007</v>
      </c>
      <c r="I41" s="17">
        <v>94641</v>
      </c>
      <c r="J41" s="17">
        <v>841712.55</v>
      </c>
    </row>
    <row r="42" spans="1:10" s="14" customFormat="1" x14ac:dyDescent="0.25">
      <c r="A42" s="15">
        <v>33</v>
      </c>
      <c r="B42" s="15" t="s">
        <v>47</v>
      </c>
      <c r="C42" s="17">
        <v>3399</v>
      </c>
      <c r="D42" s="17">
        <v>41370</v>
      </c>
      <c r="E42" s="17">
        <v>3885</v>
      </c>
      <c r="F42" s="17">
        <v>22308.05</v>
      </c>
      <c r="G42" s="16">
        <f t="shared" si="0"/>
        <v>114.3</v>
      </c>
      <c r="H42" s="16">
        <f t="shared" si="1"/>
        <v>53.92</v>
      </c>
      <c r="I42" s="17">
        <v>29446</v>
      </c>
      <c r="J42" s="17">
        <v>194125.18</v>
      </c>
    </row>
    <row r="43" spans="1:10" s="14" customFormat="1" ht="18.75" x14ac:dyDescent="0.4">
      <c r="A43" s="45" t="s">
        <v>48</v>
      </c>
      <c r="B43" s="46"/>
      <c r="C43" s="47">
        <f>SUM(C10:C42)</f>
        <v>167211</v>
      </c>
      <c r="D43" s="47">
        <f>SUM(D10:D42)</f>
        <v>1729042.18</v>
      </c>
      <c r="E43" s="47">
        <f>SUM(E10:E42)</f>
        <v>109309</v>
      </c>
      <c r="F43" s="47">
        <f>SUM(F10:F42)</f>
        <v>680770.22</v>
      </c>
      <c r="G43" s="48">
        <f t="shared" si="0"/>
        <v>65.37</v>
      </c>
      <c r="H43" s="48">
        <f t="shared" si="1"/>
        <v>39.369999999999997</v>
      </c>
      <c r="I43" s="47">
        <f>SUM(I10:I42)</f>
        <v>703181</v>
      </c>
      <c r="J43" s="47">
        <f>SUM(J10:J42)</f>
        <v>6012653.7999999998</v>
      </c>
    </row>
    <row r="44" spans="1:10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71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44"/>
  <sheetViews>
    <sheetView view="pageBreakPreview" zoomScaleSheetLayoutView="100" workbookViewId="0">
      <selection activeCell="K37" sqref="K37"/>
    </sheetView>
  </sheetViews>
  <sheetFormatPr defaultRowHeight="15" x14ac:dyDescent="0.25"/>
  <cols>
    <col min="1" max="1" width="6.42578125" style="9" customWidth="1"/>
    <col min="2" max="2" width="23" style="9" customWidth="1"/>
    <col min="3" max="3" width="11" style="9" customWidth="1"/>
    <col min="4" max="4" width="11.28515625" style="9" customWidth="1"/>
    <col min="5" max="5" width="11" style="9" customWidth="1"/>
    <col min="6" max="6" width="12" style="9" customWidth="1"/>
    <col min="7" max="7" width="9.5703125" style="9" customWidth="1"/>
    <col min="8" max="8" width="9.42578125" style="9" customWidth="1"/>
    <col min="9" max="9" width="11.5703125" style="9" customWidth="1"/>
    <col min="10" max="10" width="12" style="9" customWidth="1"/>
    <col min="11" max="13" width="9.140625" style="9" customWidth="1"/>
    <col min="14" max="16384" width="9.140625" style="9"/>
  </cols>
  <sheetData>
    <row r="1" spans="1:10" ht="27" customHeight="1" x14ac:dyDescent="0.5">
      <c r="A1" s="24" t="s">
        <v>68</v>
      </c>
      <c r="B1" s="24"/>
      <c r="C1" s="24"/>
      <c r="D1" s="24"/>
      <c r="E1" s="24"/>
      <c r="F1" s="24"/>
      <c r="G1" s="24"/>
      <c r="H1" s="24"/>
      <c r="I1" s="24"/>
      <c r="J1" s="24"/>
    </row>
    <row r="3" spans="1:10" ht="19.5" x14ac:dyDescent="0.25">
      <c r="A3" s="25" t="s">
        <v>54</v>
      </c>
      <c r="B3" s="25"/>
      <c r="C3" s="25"/>
      <c r="D3" s="25"/>
      <c r="E3" s="25"/>
      <c r="F3" s="25"/>
      <c r="G3" s="25"/>
      <c r="H3" s="25"/>
      <c r="I3" s="25"/>
      <c r="J3" s="25"/>
    </row>
    <row r="4" spans="1:10" ht="19.5" x14ac:dyDescent="0.25">
      <c r="A4" s="25" t="s">
        <v>55</v>
      </c>
      <c r="B4" s="25"/>
      <c r="C4" s="25"/>
      <c r="D4" s="25"/>
      <c r="E4" s="25"/>
      <c r="F4" s="25"/>
      <c r="G4" s="25"/>
      <c r="H4" s="25"/>
      <c r="I4" s="25"/>
      <c r="J4" s="25"/>
    </row>
    <row r="5" spans="1:10" ht="19.5" x14ac:dyDescent="0.4">
      <c r="A5" s="3"/>
      <c r="B5" s="1"/>
      <c r="C5" s="2"/>
      <c r="D5" s="1"/>
      <c r="E5" s="3"/>
      <c r="F5" s="1"/>
      <c r="G5" s="2"/>
      <c r="H5" s="2"/>
      <c r="I5" s="2"/>
      <c r="J5" s="10"/>
    </row>
    <row r="6" spans="1:10" ht="19.5" x14ac:dyDescent="0.4">
      <c r="A6" s="1" t="s">
        <v>69</v>
      </c>
      <c r="B6" s="3"/>
      <c r="D6" s="10"/>
      <c r="E6" s="10"/>
      <c r="F6" s="10"/>
      <c r="G6" s="10"/>
      <c r="H6" s="10"/>
      <c r="I6" s="6" t="s">
        <v>4</v>
      </c>
      <c r="J6" s="10"/>
    </row>
    <row r="7" spans="1:10" ht="15.75" customHeight="1" x14ac:dyDescent="0.25">
      <c r="A7" s="32" t="s">
        <v>6</v>
      </c>
      <c r="B7" s="29" t="s">
        <v>7</v>
      </c>
      <c r="C7" s="20" t="str">
        <f>ACP!C7</f>
        <v>Target 2020 - 21</v>
      </c>
      <c r="D7" s="21"/>
      <c r="E7" s="22" t="s">
        <v>9</v>
      </c>
      <c r="F7" s="23"/>
      <c r="G7" s="26" t="s">
        <v>10</v>
      </c>
      <c r="H7" s="27"/>
      <c r="I7" s="22" t="s">
        <v>11</v>
      </c>
      <c r="J7" s="28"/>
    </row>
    <row r="8" spans="1:10" ht="27" customHeight="1" x14ac:dyDescent="0.25">
      <c r="A8" s="33"/>
      <c r="B8" s="30"/>
      <c r="C8" s="21"/>
      <c r="D8" s="21"/>
      <c r="E8" s="23"/>
      <c r="F8" s="23"/>
      <c r="G8" s="27"/>
      <c r="H8" s="27"/>
      <c r="I8" s="23"/>
      <c r="J8" s="23"/>
    </row>
    <row r="9" spans="1:10" ht="15.75" x14ac:dyDescent="0.25">
      <c r="A9" s="34"/>
      <c r="B9" s="31"/>
      <c r="C9" s="12" t="s">
        <v>13</v>
      </c>
      <c r="D9" s="12" t="s">
        <v>14</v>
      </c>
      <c r="E9" s="12" t="s">
        <v>13</v>
      </c>
      <c r="F9" s="12" t="s">
        <v>14</v>
      </c>
      <c r="G9" s="12" t="s">
        <v>13</v>
      </c>
      <c r="H9" s="12" t="s">
        <v>14</v>
      </c>
      <c r="I9" s="12" t="s">
        <v>13</v>
      </c>
      <c r="J9" s="12" t="s">
        <v>14</v>
      </c>
    </row>
    <row r="10" spans="1:10" s="14" customFormat="1" x14ac:dyDescent="0.25">
      <c r="A10" s="15">
        <v>1</v>
      </c>
      <c r="B10" s="15" t="s">
        <v>15</v>
      </c>
      <c r="C10" s="17">
        <v>57242</v>
      </c>
      <c r="D10" s="17">
        <v>95112.41</v>
      </c>
      <c r="E10" s="17">
        <v>31308</v>
      </c>
      <c r="F10" s="17">
        <v>88585.27</v>
      </c>
      <c r="G10" s="16">
        <f t="shared" ref="G10:G43" si="0">ROUND((E10/C10)*100,2)</f>
        <v>54.69</v>
      </c>
      <c r="H10" s="16">
        <f t="shared" ref="H10:H43" si="1">ROUND((F10/D10)*100,2)</f>
        <v>93.14</v>
      </c>
      <c r="I10" s="17">
        <v>131219</v>
      </c>
      <c r="J10" s="17">
        <v>252947.99364</v>
      </c>
    </row>
    <row r="11" spans="1:10" s="14" customFormat="1" x14ac:dyDescent="0.25">
      <c r="A11" s="15">
        <v>2</v>
      </c>
      <c r="B11" s="15" t="s">
        <v>16</v>
      </c>
      <c r="C11" s="17">
        <v>9368</v>
      </c>
      <c r="D11" s="17">
        <v>43798</v>
      </c>
      <c r="E11" s="17">
        <v>2868</v>
      </c>
      <c r="F11" s="17">
        <v>3066.46</v>
      </c>
      <c r="G11" s="16">
        <f t="shared" si="0"/>
        <v>30.61</v>
      </c>
      <c r="H11" s="16">
        <f t="shared" si="1"/>
        <v>7</v>
      </c>
      <c r="I11" s="17">
        <v>3825</v>
      </c>
      <c r="J11" s="17">
        <v>3116.29</v>
      </c>
    </row>
    <row r="12" spans="1:10" s="14" customFormat="1" x14ac:dyDescent="0.25">
      <c r="A12" s="15">
        <v>3</v>
      </c>
      <c r="B12" s="15" t="s">
        <v>17</v>
      </c>
      <c r="C12" s="17">
        <v>8650</v>
      </c>
      <c r="D12" s="17">
        <v>39508.519999999997</v>
      </c>
      <c r="E12" s="17">
        <v>16093</v>
      </c>
      <c r="F12" s="17">
        <v>14484.34</v>
      </c>
      <c r="G12" s="16">
        <f t="shared" si="0"/>
        <v>186.05</v>
      </c>
      <c r="H12" s="16">
        <f t="shared" si="1"/>
        <v>36.659999999999997</v>
      </c>
      <c r="I12" s="17">
        <v>37591</v>
      </c>
      <c r="J12" s="17">
        <v>16106.26</v>
      </c>
    </row>
    <row r="13" spans="1:10" s="14" customFormat="1" x14ac:dyDescent="0.25">
      <c r="A13" s="15">
        <v>4</v>
      </c>
      <c r="B13" s="15" t="s">
        <v>18</v>
      </c>
      <c r="C13" s="17">
        <v>3198</v>
      </c>
      <c r="D13" s="17">
        <v>6392.04</v>
      </c>
      <c r="E13" s="17">
        <v>1987</v>
      </c>
      <c r="F13" s="17">
        <v>1561.25</v>
      </c>
      <c r="G13" s="16">
        <f t="shared" si="0"/>
        <v>62.13</v>
      </c>
      <c r="H13" s="16">
        <f t="shared" si="1"/>
        <v>24.42</v>
      </c>
      <c r="I13" s="17">
        <v>36831</v>
      </c>
      <c r="J13" s="17">
        <v>10473.138419999999</v>
      </c>
    </row>
    <row r="14" spans="1:10" s="14" customFormat="1" x14ac:dyDescent="0.25">
      <c r="A14" s="15">
        <v>5</v>
      </c>
      <c r="B14" s="15" t="s">
        <v>19</v>
      </c>
      <c r="C14" s="17">
        <v>16310</v>
      </c>
      <c r="D14" s="17">
        <v>50984</v>
      </c>
      <c r="E14" s="17">
        <v>5689</v>
      </c>
      <c r="F14" s="17">
        <v>3199.16</v>
      </c>
      <c r="G14" s="16">
        <f t="shared" si="0"/>
        <v>34.880000000000003</v>
      </c>
      <c r="H14" s="16">
        <f t="shared" si="1"/>
        <v>6.27</v>
      </c>
      <c r="I14" s="17">
        <v>14187</v>
      </c>
      <c r="J14" s="17">
        <v>6557.858596</v>
      </c>
    </row>
    <row r="15" spans="1:10" s="14" customFormat="1" x14ac:dyDescent="0.25">
      <c r="A15" s="15">
        <v>6</v>
      </c>
      <c r="B15" s="15" t="s">
        <v>20</v>
      </c>
      <c r="C15" s="17">
        <v>25960</v>
      </c>
      <c r="D15" s="17">
        <v>9652</v>
      </c>
      <c r="E15" s="17">
        <v>10984</v>
      </c>
      <c r="F15" s="17">
        <v>6167.44</v>
      </c>
      <c r="G15" s="16">
        <f t="shared" si="0"/>
        <v>42.31</v>
      </c>
      <c r="H15" s="16">
        <f t="shared" si="1"/>
        <v>63.9</v>
      </c>
      <c r="I15" s="17">
        <v>29834</v>
      </c>
      <c r="J15" s="17">
        <v>10000.692667900001</v>
      </c>
    </row>
    <row r="16" spans="1:10" s="14" customFormat="1" x14ac:dyDescent="0.25">
      <c r="A16" s="15">
        <v>7</v>
      </c>
      <c r="B16" s="15" t="s">
        <v>21</v>
      </c>
      <c r="C16" s="17">
        <v>2722</v>
      </c>
      <c r="D16" s="17">
        <v>19830</v>
      </c>
      <c r="E16" s="17">
        <v>8983</v>
      </c>
      <c r="F16" s="17">
        <v>16227.67</v>
      </c>
      <c r="G16" s="16">
        <f t="shared" si="0"/>
        <v>330.01</v>
      </c>
      <c r="H16" s="16">
        <f t="shared" si="1"/>
        <v>81.83</v>
      </c>
      <c r="I16" s="17">
        <v>31892</v>
      </c>
      <c r="J16" s="17">
        <v>25682.7123336</v>
      </c>
    </row>
    <row r="17" spans="1:10" s="14" customFormat="1" x14ac:dyDescent="0.25">
      <c r="A17" s="15">
        <v>8</v>
      </c>
      <c r="B17" s="15" t="s">
        <v>22</v>
      </c>
      <c r="C17" s="17">
        <v>3037</v>
      </c>
      <c r="D17" s="17">
        <v>8774.1299999999992</v>
      </c>
      <c r="E17" s="17">
        <v>2662</v>
      </c>
      <c r="F17" s="17">
        <v>4150.7700000000004</v>
      </c>
      <c r="G17" s="16">
        <f t="shared" si="0"/>
        <v>87.65</v>
      </c>
      <c r="H17" s="16">
        <f t="shared" si="1"/>
        <v>47.31</v>
      </c>
      <c r="I17" s="17">
        <v>5342</v>
      </c>
      <c r="J17" s="17">
        <v>6358.61</v>
      </c>
    </row>
    <row r="18" spans="1:10" s="14" customFormat="1" x14ac:dyDescent="0.25">
      <c r="A18" s="15">
        <v>9</v>
      </c>
      <c r="B18" s="15" t="s">
        <v>23</v>
      </c>
      <c r="C18" s="17">
        <v>153</v>
      </c>
      <c r="D18" s="17">
        <v>800</v>
      </c>
      <c r="E18" s="17">
        <v>2346</v>
      </c>
      <c r="F18" s="17">
        <v>773.68</v>
      </c>
      <c r="G18" s="16">
        <f t="shared" si="0"/>
        <v>1533.33</v>
      </c>
      <c r="H18" s="16">
        <f t="shared" si="1"/>
        <v>96.71</v>
      </c>
      <c r="I18" s="17">
        <v>7561</v>
      </c>
      <c r="J18" s="17">
        <v>2150.65</v>
      </c>
    </row>
    <row r="19" spans="1:10" s="14" customFormat="1" x14ac:dyDescent="0.25">
      <c r="A19" s="15">
        <v>10</v>
      </c>
      <c r="B19" s="15" t="s">
        <v>24</v>
      </c>
      <c r="C19" s="17">
        <v>9988</v>
      </c>
      <c r="D19" s="17">
        <v>16549</v>
      </c>
      <c r="E19" s="17">
        <v>1556</v>
      </c>
      <c r="F19" s="17">
        <v>1156.44</v>
      </c>
      <c r="G19" s="16">
        <f t="shared" si="0"/>
        <v>15.58</v>
      </c>
      <c r="H19" s="16">
        <f t="shared" si="1"/>
        <v>6.99</v>
      </c>
      <c r="I19" s="17">
        <v>107454</v>
      </c>
      <c r="J19" s="17">
        <v>21638.03</v>
      </c>
    </row>
    <row r="20" spans="1:10" s="14" customFormat="1" x14ac:dyDescent="0.25">
      <c r="A20" s="15">
        <v>11</v>
      </c>
      <c r="B20" s="15" t="s">
        <v>25</v>
      </c>
      <c r="C20" s="17">
        <v>1260</v>
      </c>
      <c r="D20" s="17">
        <v>1250</v>
      </c>
      <c r="E20" s="17">
        <v>59</v>
      </c>
      <c r="F20" s="17">
        <v>208.58</v>
      </c>
      <c r="G20" s="16">
        <f t="shared" si="0"/>
        <v>4.68</v>
      </c>
      <c r="H20" s="16">
        <f t="shared" si="1"/>
        <v>16.690000000000001</v>
      </c>
      <c r="I20" s="17">
        <v>344</v>
      </c>
      <c r="J20" s="17">
        <v>343.43</v>
      </c>
    </row>
    <row r="21" spans="1:10" s="14" customFormat="1" x14ac:dyDescent="0.25">
      <c r="A21" s="15">
        <v>12</v>
      </c>
      <c r="B21" s="15" t="s">
        <v>26</v>
      </c>
      <c r="C21" s="17">
        <v>851</v>
      </c>
      <c r="D21" s="17">
        <v>641.70000000000005</v>
      </c>
      <c r="E21" s="17">
        <v>1782</v>
      </c>
      <c r="F21" s="17">
        <v>1115.83</v>
      </c>
      <c r="G21" s="16">
        <f t="shared" si="0"/>
        <v>209.4</v>
      </c>
      <c r="H21" s="16">
        <f t="shared" si="1"/>
        <v>173.89</v>
      </c>
      <c r="I21" s="17">
        <v>17</v>
      </c>
      <c r="J21" s="17">
        <v>800.96</v>
      </c>
    </row>
    <row r="22" spans="1:10" s="14" customFormat="1" x14ac:dyDescent="0.25">
      <c r="A22" s="15">
        <v>13</v>
      </c>
      <c r="B22" s="15" t="s">
        <v>27</v>
      </c>
      <c r="C22" s="17">
        <v>1507</v>
      </c>
      <c r="D22" s="17">
        <v>9714.4</v>
      </c>
      <c r="E22" s="17">
        <v>5762</v>
      </c>
      <c r="F22" s="17">
        <v>3766.83</v>
      </c>
      <c r="G22" s="16">
        <f t="shared" si="0"/>
        <v>382.35</v>
      </c>
      <c r="H22" s="16">
        <f t="shared" si="1"/>
        <v>38.78</v>
      </c>
      <c r="I22" s="17">
        <v>11558</v>
      </c>
      <c r="J22" s="17">
        <v>9961.4559831000006</v>
      </c>
    </row>
    <row r="23" spans="1:10" s="14" customFormat="1" x14ac:dyDescent="0.25">
      <c r="A23" s="15">
        <v>14</v>
      </c>
      <c r="B23" s="15" t="s">
        <v>28</v>
      </c>
      <c r="C23" s="17">
        <v>3597</v>
      </c>
      <c r="D23" s="17">
        <v>8229.32</v>
      </c>
      <c r="E23" s="17">
        <v>4120</v>
      </c>
      <c r="F23" s="17">
        <v>2423.9899999999998</v>
      </c>
      <c r="G23" s="16">
        <f t="shared" si="0"/>
        <v>114.54</v>
      </c>
      <c r="H23" s="16">
        <f t="shared" si="1"/>
        <v>29.46</v>
      </c>
      <c r="I23" s="17">
        <v>6213</v>
      </c>
      <c r="J23" s="17">
        <v>5479.14</v>
      </c>
    </row>
    <row r="24" spans="1:10" s="14" customFormat="1" x14ac:dyDescent="0.25">
      <c r="A24" s="15">
        <v>15</v>
      </c>
      <c r="B24" s="15" t="s">
        <v>29</v>
      </c>
      <c r="C24" s="17">
        <v>1908</v>
      </c>
      <c r="D24" s="17">
        <v>8036.88</v>
      </c>
      <c r="E24" s="17">
        <v>1355</v>
      </c>
      <c r="F24" s="17">
        <v>3135.97</v>
      </c>
      <c r="G24" s="16">
        <f t="shared" si="0"/>
        <v>71.02</v>
      </c>
      <c r="H24" s="16">
        <f t="shared" si="1"/>
        <v>39.020000000000003</v>
      </c>
      <c r="I24" s="17">
        <v>10658</v>
      </c>
      <c r="J24" s="17">
        <v>5522.8438827</v>
      </c>
    </row>
    <row r="25" spans="1:10" s="14" customFormat="1" x14ac:dyDescent="0.25">
      <c r="A25" s="15">
        <v>16</v>
      </c>
      <c r="B25" s="15" t="s">
        <v>30</v>
      </c>
      <c r="C25" s="17">
        <v>3342</v>
      </c>
      <c r="D25" s="17">
        <v>17246.169999999998</v>
      </c>
      <c r="E25" s="17">
        <v>1998</v>
      </c>
      <c r="F25" s="17">
        <v>2293.33</v>
      </c>
      <c r="G25" s="16">
        <f t="shared" si="0"/>
        <v>59.78</v>
      </c>
      <c r="H25" s="16">
        <f t="shared" si="1"/>
        <v>13.3</v>
      </c>
      <c r="I25" s="17">
        <v>6073</v>
      </c>
      <c r="J25" s="17">
        <v>2437.3333573</v>
      </c>
    </row>
    <row r="26" spans="1:10" s="14" customFormat="1" x14ac:dyDescent="0.25">
      <c r="A26" s="15">
        <v>17</v>
      </c>
      <c r="B26" s="15" t="s">
        <v>31</v>
      </c>
      <c r="C26" s="17">
        <v>13611</v>
      </c>
      <c r="D26" s="17">
        <v>35647.17</v>
      </c>
      <c r="E26" s="17">
        <v>8690</v>
      </c>
      <c r="F26" s="17">
        <v>11312.5</v>
      </c>
      <c r="G26" s="16">
        <f t="shared" si="0"/>
        <v>63.85</v>
      </c>
      <c r="H26" s="16">
        <f t="shared" si="1"/>
        <v>31.73</v>
      </c>
      <c r="I26" s="17">
        <v>37958</v>
      </c>
      <c r="J26" s="17">
        <v>48867.023497000002</v>
      </c>
    </row>
    <row r="27" spans="1:10" s="14" customFormat="1" x14ac:dyDescent="0.25">
      <c r="A27" s="15">
        <v>18</v>
      </c>
      <c r="B27" s="15" t="s">
        <v>32</v>
      </c>
      <c r="C27" s="17">
        <v>17858</v>
      </c>
      <c r="D27" s="17">
        <v>42023</v>
      </c>
      <c r="E27" s="17">
        <v>854</v>
      </c>
      <c r="F27" s="17">
        <v>6176.93</v>
      </c>
      <c r="G27" s="16">
        <f t="shared" si="0"/>
        <v>4.78</v>
      </c>
      <c r="H27" s="16">
        <f t="shared" si="1"/>
        <v>14.7</v>
      </c>
      <c r="I27" s="17">
        <v>4207</v>
      </c>
      <c r="J27" s="17">
        <v>4112.6583755000001</v>
      </c>
    </row>
    <row r="28" spans="1:10" s="14" customFormat="1" x14ac:dyDescent="0.25">
      <c r="A28" s="15">
        <v>19</v>
      </c>
      <c r="B28" s="15" t="s">
        <v>33</v>
      </c>
      <c r="C28" s="17">
        <v>875</v>
      </c>
      <c r="D28" s="17">
        <v>1205</v>
      </c>
      <c r="E28" s="17">
        <v>1435</v>
      </c>
      <c r="F28" s="17">
        <v>910.78</v>
      </c>
      <c r="G28" s="16">
        <f t="shared" si="0"/>
        <v>164</v>
      </c>
      <c r="H28" s="16">
        <f t="shared" si="1"/>
        <v>75.58</v>
      </c>
      <c r="I28" s="17">
        <v>30729</v>
      </c>
      <c r="J28" s="17">
        <v>7642.39</v>
      </c>
    </row>
    <row r="29" spans="1:10" s="14" customFormat="1" x14ac:dyDescent="0.25">
      <c r="A29" s="15">
        <v>20</v>
      </c>
      <c r="B29" s="15" t="s">
        <v>34</v>
      </c>
      <c r="C29" s="17">
        <v>5150</v>
      </c>
      <c r="D29" s="17">
        <v>19260.990000000002</v>
      </c>
      <c r="E29" s="17">
        <v>8483</v>
      </c>
      <c r="F29" s="17">
        <v>4392.7</v>
      </c>
      <c r="G29" s="16">
        <f t="shared" si="0"/>
        <v>164.72</v>
      </c>
      <c r="H29" s="16">
        <f t="shared" si="1"/>
        <v>22.81</v>
      </c>
      <c r="I29" s="17">
        <v>23814</v>
      </c>
      <c r="J29" s="17">
        <v>8345.5753822000006</v>
      </c>
    </row>
    <row r="30" spans="1:10" s="14" customFormat="1" x14ac:dyDescent="0.25">
      <c r="A30" s="15">
        <v>21</v>
      </c>
      <c r="B30" s="15" t="s">
        <v>35</v>
      </c>
      <c r="C30" s="17">
        <v>2077</v>
      </c>
      <c r="D30" s="17">
        <v>2379.2800000000002</v>
      </c>
      <c r="E30" s="17">
        <v>1764</v>
      </c>
      <c r="F30" s="17">
        <v>2569.33</v>
      </c>
      <c r="G30" s="16">
        <f t="shared" si="0"/>
        <v>84.93</v>
      </c>
      <c r="H30" s="16">
        <f t="shared" si="1"/>
        <v>107.99</v>
      </c>
      <c r="I30" s="17">
        <v>5067</v>
      </c>
      <c r="J30" s="17">
        <v>9964.89</v>
      </c>
    </row>
    <row r="31" spans="1:10" s="14" customFormat="1" x14ac:dyDescent="0.25">
      <c r="A31" s="15">
        <v>22</v>
      </c>
      <c r="B31" s="15" t="s">
        <v>36</v>
      </c>
      <c r="C31" s="17">
        <v>2254</v>
      </c>
      <c r="D31" s="17">
        <v>3125</v>
      </c>
      <c r="E31" s="17">
        <v>3007</v>
      </c>
      <c r="F31" s="17">
        <v>504.92</v>
      </c>
      <c r="G31" s="16">
        <f t="shared" si="0"/>
        <v>133.41</v>
      </c>
      <c r="H31" s="16">
        <f t="shared" si="1"/>
        <v>16.16</v>
      </c>
      <c r="I31" s="17">
        <v>12266</v>
      </c>
      <c r="J31" s="17">
        <v>2930.73</v>
      </c>
    </row>
    <row r="32" spans="1:10" s="14" customFormat="1" x14ac:dyDescent="0.25">
      <c r="A32" s="15">
        <v>23</v>
      </c>
      <c r="B32" s="15" t="s">
        <v>37</v>
      </c>
      <c r="C32" s="17">
        <v>12001</v>
      </c>
      <c r="D32" s="17">
        <v>24191.7</v>
      </c>
      <c r="E32" s="17">
        <v>10844</v>
      </c>
      <c r="F32" s="17">
        <v>40928.47</v>
      </c>
      <c r="G32" s="16">
        <f t="shared" si="0"/>
        <v>90.36</v>
      </c>
      <c r="H32" s="16">
        <f t="shared" si="1"/>
        <v>169.18</v>
      </c>
      <c r="I32" s="17">
        <v>20292</v>
      </c>
      <c r="J32" s="17">
        <v>20330.28</v>
      </c>
    </row>
    <row r="33" spans="1:10" s="14" customFormat="1" x14ac:dyDescent="0.25">
      <c r="A33" s="15">
        <v>24</v>
      </c>
      <c r="B33" s="15" t="s">
        <v>38</v>
      </c>
      <c r="C33" s="17">
        <v>7419</v>
      </c>
      <c r="D33" s="17">
        <v>5132.68</v>
      </c>
      <c r="E33" s="17">
        <v>5854</v>
      </c>
      <c r="F33" s="17">
        <v>2864.83</v>
      </c>
      <c r="G33" s="16">
        <f t="shared" si="0"/>
        <v>78.91</v>
      </c>
      <c r="H33" s="16">
        <f t="shared" si="1"/>
        <v>55.82</v>
      </c>
      <c r="I33" s="17">
        <v>54787</v>
      </c>
      <c r="J33" s="17">
        <v>13025.199447999999</v>
      </c>
    </row>
    <row r="34" spans="1:10" s="14" customFormat="1" x14ac:dyDescent="0.25">
      <c r="A34" s="15">
        <v>25</v>
      </c>
      <c r="B34" s="15" t="s">
        <v>39</v>
      </c>
      <c r="C34" s="17">
        <v>2801</v>
      </c>
      <c r="D34" s="17">
        <v>11863.12</v>
      </c>
      <c r="E34" s="17">
        <v>2134</v>
      </c>
      <c r="F34" s="17">
        <v>1092.06</v>
      </c>
      <c r="G34" s="16">
        <f t="shared" si="0"/>
        <v>76.19</v>
      </c>
      <c r="H34" s="16">
        <f t="shared" si="1"/>
        <v>9.2100000000000009</v>
      </c>
      <c r="I34" s="17">
        <v>4803</v>
      </c>
      <c r="J34" s="17">
        <v>1753.5770266</v>
      </c>
    </row>
    <row r="35" spans="1:10" s="14" customFormat="1" x14ac:dyDescent="0.25">
      <c r="A35" s="15">
        <v>26</v>
      </c>
      <c r="B35" s="15" t="s">
        <v>40</v>
      </c>
      <c r="C35" s="17">
        <v>949</v>
      </c>
      <c r="D35" s="17">
        <v>989.4</v>
      </c>
      <c r="E35" s="17">
        <v>362</v>
      </c>
      <c r="F35" s="17">
        <v>1412.81</v>
      </c>
      <c r="G35" s="16">
        <f t="shared" si="0"/>
        <v>38.15</v>
      </c>
      <c r="H35" s="16">
        <f t="shared" si="1"/>
        <v>142.79</v>
      </c>
      <c r="I35" s="17">
        <v>760</v>
      </c>
      <c r="J35" s="17">
        <v>3175.51</v>
      </c>
    </row>
    <row r="36" spans="1:10" s="14" customFormat="1" x14ac:dyDescent="0.25">
      <c r="A36" s="15">
        <v>27</v>
      </c>
      <c r="B36" s="15" t="s">
        <v>41</v>
      </c>
      <c r="C36" s="17">
        <v>3036</v>
      </c>
      <c r="D36" s="17">
        <v>6050.01</v>
      </c>
      <c r="E36" s="17">
        <v>8590</v>
      </c>
      <c r="F36" s="17">
        <v>12955.18</v>
      </c>
      <c r="G36" s="16">
        <f t="shared" si="0"/>
        <v>282.94</v>
      </c>
      <c r="H36" s="16">
        <f t="shared" si="1"/>
        <v>214.13</v>
      </c>
      <c r="I36" s="17">
        <v>28366</v>
      </c>
      <c r="J36" s="17">
        <v>20518.639826999999</v>
      </c>
    </row>
    <row r="37" spans="1:10" s="14" customFormat="1" x14ac:dyDescent="0.25">
      <c r="A37" s="15">
        <v>28</v>
      </c>
      <c r="B37" s="15" t="s">
        <v>42</v>
      </c>
      <c r="C37" s="17">
        <v>4448</v>
      </c>
      <c r="D37" s="17">
        <v>20893.41</v>
      </c>
      <c r="E37" s="17">
        <v>4274</v>
      </c>
      <c r="F37" s="17">
        <v>4202.0200000000004</v>
      </c>
      <c r="G37" s="16">
        <f t="shared" si="0"/>
        <v>96.09</v>
      </c>
      <c r="H37" s="16">
        <f t="shared" si="1"/>
        <v>20.11</v>
      </c>
      <c r="I37" s="17">
        <v>23059</v>
      </c>
      <c r="J37" s="17">
        <v>10099.7657416</v>
      </c>
    </row>
    <row r="38" spans="1:10" s="14" customFormat="1" x14ac:dyDescent="0.25">
      <c r="A38" s="15">
        <v>29</v>
      </c>
      <c r="B38" s="15" t="s">
        <v>43</v>
      </c>
      <c r="C38" s="17">
        <v>12549</v>
      </c>
      <c r="D38" s="17">
        <v>24613</v>
      </c>
      <c r="E38" s="17">
        <v>33413</v>
      </c>
      <c r="F38" s="17">
        <v>13910.78</v>
      </c>
      <c r="G38" s="16">
        <f t="shared" si="0"/>
        <v>266.26</v>
      </c>
      <c r="H38" s="16">
        <f t="shared" si="1"/>
        <v>56.52</v>
      </c>
      <c r="I38" s="17">
        <v>90220</v>
      </c>
      <c r="J38" s="17">
        <v>61765.992469999997</v>
      </c>
    </row>
    <row r="39" spans="1:10" s="14" customFormat="1" x14ac:dyDescent="0.25">
      <c r="A39" s="15">
        <v>30</v>
      </c>
      <c r="B39" s="15" t="s">
        <v>44</v>
      </c>
      <c r="C39" s="17">
        <v>1069</v>
      </c>
      <c r="D39" s="17">
        <v>1625</v>
      </c>
      <c r="E39" s="17">
        <v>5157</v>
      </c>
      <c r="F39" s="17">
        <v>2475.63</v>
      </c>
      <c r="G39" s="16">
        <f t="shared" si="0"/>
        <v>482.41</v>
      </c>
      <c r="H39" s="16">
        <f t="shared" si="1"/>
        <v>152.35</v>
      </c>
      <c r="I39" s="17">
        <v>9279</v>
      </c>
      <c r="J39" s="17">
        <v>5426.2640172000001</v>
      </c>
    </row>
    <row r="40" spans="1:10" s="14" customFormat="1" x14ac:dyDescent="0.25">
      <c r="A40" s="15">
        <v>31</v>
      </c>
      <c r="B40" s="15" t="s">
        <v>45</v>
      </c>
      <c r="C40" s="17">
        <v>5385</v>
      </c>
      <c r="D40" s="17">
        <v>5236</v>
      </c>
      <c r="E40" s="17">
        <v>4242</v>
      </c>
      <c r="F40" s="17">
        <v>2091.0500000000002</v>
      </c>
      <c r="G40" s="16">
        <f t="shared" si="0"/>
        <v>78.77</v>
      </c>
      <c r="H40" s="16">
        <f t="shared" si="1"/>
        <v>39.94</v>
      </c>
      <c r="I40" s="17">
        <v>7145</v>
      </c>
      <c r="J40" s="17">
        <v>3094.12</v>
      </c>
    </row>
    <row r="41" spans="1:10" s="14" customFormat="1" x14ac:dyDescent="0.25">
      <c r="A41" s="15">
        <v>32</v>
      </c>
      <c r="B41" s="15" t="s">
        <v>46</v>
      </c>
      <c r="C41" s="17">
        <v>17315</v>
      </c>
      <c r="D41" s="17">
        <v>34764.800000000003</v>
      </c>
      <c r="E41" s="17">
        <v>20760</v>
      </c>
      <c r="F41" s="17">
        <v>12755.72</v>
      </c>
      <c r="G41" s="16">
        <f t="shared" si="0"/>
        <v>119.9</v>
      </c>
      <c r="H41" s="16">
        <f t="shared" si="1"/>
        <v>36.69</v>
      </c>
      <c r="I41" s="17">
        <v>87703</v>
      </c>
      <c r="J41" s="17">
        <v>33508.762472000002</v>
      </c>
    </row>
    <row r="42" spans="1:10" s="14" customFormat="1" x14ac:dyDescent="0.25">
      <c r="A42" s="15">
        <v>33</v>
      </c>
      <c r="B42" s="15" t="s">
        <v>47</v>
      </c>
      <c r="C42" s="17">
        <v>4618</v>
      </c>
      <c r="D42" s="17">
        <v>3930</v>
      </c>
      <c r="E42" s="17">
        <v>12227</v>
      </c>
      <c r="F42" s="17">
        <v>19384.810000000001</v>
      </c>
      <c r="G42" s="16">
        <f t="shared" si="0"/>
        <v>264.77</v>
      </c>
      <c r="H42" s="16">
        <f t="shared" si="1"/>
        <v>493.25</v>
      </c>
      <c r="I42" s="17">
        <v>25850</v>
      </c>
      <c r="J42" s="17">
        <v>28139.045464999999</v>
      </c>
    </row>
    <row r="43" spans="1:10" s="14" customFormat="1" ht="18.75" x14ac:dyDescent="0.4">
      <c r="A43" s="45" t="s">
        <v>48</v>
      </c>
      <c r="B43" s="46"/>
      <c r="C43" s="47">
        <f>SUM(C10:C42)</f>
        <v>262508</v>
      </c>
      <c r="D43" s="47">
        <f>SUM(D10:D42)</f>
        <v>579448.13000000012</v>
      </c>
      <c r="E43" s="47">
        <f>SUM(E10:E42)</f>
        <v>231642</v>
      </c>
      <c r="F43" s="47">
        <f>SUM(F10:F42)</f>
        <v>292257.52999999991</v>
      </c>
      <c r="G43" s="48">
        <f t="shared" si="0"/>
        <v>88.24</v>
      </c>
      <c r="H43" s="48">
        <f t="shared" si="1"/>
        <v>50.44</v>
      </c>
      <c r="I43" s="47">
        <f>SUM(I10:I42)</f>
        <v>906904</v>
      </c>
      <c r="J43" s="47">
        <f>SUM(J10:J42)</f>
        <v>662277.82260269998</v>
      </c>
    </row>
    <row r="44" spans="1:10" s="14" customFormat="1" x14ac:dyDescent="0.25">
      <c r="A44" s="15"/>
      <c r="B44" s="15" t="s">
        <v>49</v>
      </c>
      <c r="C44" s="15"/>
      <c r="D44" s="15"/>
      <c r="E44" s="15"/>
      <c r="F44" s="15"/>
      <c r="G44" s="15"/>
      <c r="H44" s="15"/>
      <c r="I44" s="15"/>
      <c r="J44" s="15"/>
    </row>
  </sheetData>
  <mergeCells count="10">
    <mergeCell ref="A43:B43"/>
    <mergeCell ref="A1:J1"/>
    <mergeCell ref="A3:J3"/>
    <mergeCell ref="A4:J4"/>
    <mergeCell ref="C7:D8"/>
    <mergeCell ref="E7:F8"/>
    <mergeCell ref="G7:H8"/>
    <mergeCell ref="I7:J8"/>
    <mergeCell ref="A7:A9"/>
    <mergeCell ref="B7:B9"/>
  </mergeCells>
  <printOptions horizontalCentered="1" verticalCentered="1"/>
  <pageMargins left="0.78740157480314965" right="0.78740157480314965" top="0.59055118110236227" bottom="0.59055118110236227" header="0" footer="0"/>
  <pageSetup paperSize="9" scale="7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25</vt:i4>
      </vt:variant>
      <vt:variant>
        <vt:lpstr>Named Ranges</vt:lpstr>
      </vt:variant>
      <vt:variant>
        <vt:i4>8</vt:i4>
      </vt:variant>
    </vt:vector>
  </HeadingPairs>
  <TitlesOfParts>
    <vt:vector size="33" baseType="lpstr">
      <vt:lpstr>ACP</vt:lpstr>
      <vt:lpstr>CROP</vt:lpstr>
      <vt:lpstr>TERM</vt:lpstr>
      <vt:lpstr>Agri. Infra &amp; Anci</vt:lpstr>
      <vt:lpstr>Total Agri</vt:lpstr>
      <vt:lpstr>Total MSME</vt:lpstr>
      <vt:lpstr>Edu (PS)   </vt:lpstr>
      <vt:lpstr>Housing (PS)</vt:lpstr>
      <vt:lpstr>T Other PS</vt:lpstr>
      <vt:lpstr>Agri. Infrastructure  </vt:lpstr>
      <vt:lpstr>Ancillary Activities    </vt:lpstr>
      <vt:lpstr>Micro Enterprises </vt:lpstr>
      <vt:lpstr>Small Enterprises  </vt:lpstr>
      <vt:lpstr>Medium Enterprises     </vt:lpstr>
      <vt:lpstr>Khadi and Village Industries</vt:lpstr>
      <vt:lpstr>Others under MSMEs  </vt:lpstr>
      <vt:lpstr>Export Credit </vt:lpstr>
      <vt:lpstr>Social Infrastructure   </vt:lpstr>
      <vt:lpstr>Renewable Energy </vt:lpstr>
      <vt:lpstr>Other Priority</vt:lpstr>
      <vt:lpstr>Weaker Section</vt:lpstr>
      <vt:lpstr>Agri Term Loan</vt:lpstr>
      <vt:lpstr>Agri. Infrastructure &amp; Ancillar</vt:lpstr>
      <vt:lpstr>Sheet1</vt:lpstr>
      <vt:lpstr>Sheet2</vt:lpstr>
      <vt:lpstr>ACP!Print_Area</vt:lpstr>
      <vt:lpstr>'Agri. Infra &amp; Anci'!Print_Area</vt:lpstr>
      <vt:lpstr>CROP!Print_Area</vt:lpstr>
      <vt:lpstr>'Edu (PS)   '!Print_Area</vt:lpstr>
      <vt:lpstr>'Housing (PS)'!Print_Area</vt:lpstr>
      <vt:lpstr>TERM!Print_Area</vt:lpstr>
      <vt:lpstr>'Total Agri'!Print_Area</vt:lpstr>
      <vt:lpstr>'Total MSME'!Print_Area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2021-03-12T07:24:36Z</dcterms:modified>
</cp:coreProperties>
</file>