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599" activeTab="6"/>
  </bookViews>
  <sheets>
    <sheet name="ACP" sheetId="9" r:id="rId1"/>
    <sheet name="CROP" sheetId="10" r:id="rId2"/>
    <sheet name="TERM" sheetId="11" r:id="rId3"/>
    <sheet name="Agri. Infra &amp; Anci" sheetId="31" r:id="rId4"/>
    <sheet name="Total Agri" sheetId="27" r:id="rId5"/>
    <sheet name="Total MSME" sheetId="28" r:id="rId6"/>
    <sheet name="Micro Enterprises " sheetId="14" r:id="rId7"/>
    <sheet name="Edu (PS)   " sheetId="20" r:id="rId8"/>
    <sheet name="Housing (PS)" sheetId="21" r:id="rId9"/>
    <sheet name="T Other PS" sheetId="29" r:id="rId10"/>
    <sheet name="Agri. Infrastructure  " sheetId="12" state="hidden" r:id="rId11"/>
    <sheet name="Ancillary Activities    " sheetId="13" state="hidden" r:id="rId12"/>
    <sheet name="Small Enterprises  " sheetId="15" state="hidden" r:id="rId13"/>
    <sheet name="Medium Enterprises     " sheetId="16" state="hidden" r:id="rId14"/>
    <sheet name="Khadi and Village Industries" sheetId="17" state="hidden" r:id="rId15"/>
    <sheet name="Others under MSMEs  " sheetId="18" state="hidden" r:id="rId16"/>
    <sheet name="Export Credit " sheetId="19" state="hidden" r:id="rId17"/>
    <sheet name="Social Infrastructure   " sheetId="22" state="hidden" r:id="rId18"/>
    <sheet name="Renewable Energy " sheetId="23" state="hidden" r:id="rId19"/>
    <sheet name="Other Priority" sheetId="24" state="hidden" r:id="rId20"/>
    <sheet name="Weaker Section" sheetId="25" state="hidden" r:id="rId21"/>
    <sheet name="Agri Term Loan" sheetId="26" state="hidden" r:id="rId22"/>
    <sheet name="Agri. Infrastructure &amp; Ancillar" sheetId="30" state="hidden" r:id="rId23"/>
    <sheet name="Sheet1" sheetId="32" state="hidden" r:id="rId24"/>
    <sheet name="Sheet2" sheetId="33" r:id="rId25"/>
  </sheets>
  <definedNames>
    <definedName name="_xlnm.Print_Area" localSheetId="0">ACP!$A$1:$J$44</definedName>
    <definedName name="_xlnm.Print_Area" localSheetId="3">'Agri. Infra &amp; Anci'!$A$1:$J$44</definedName>
    <definedName name="_xlnm.Print_Area" localSheetId="1">CROP!$A$1:$J$44</definedName>
    <definedName name="_xlnm.Print_Area" localSheetId="7">'Edu (PS)   '!$A$1:$J$44</definedName>
    <definedName name="_xlnm.Print_Area" localSheetId="9">'T Other PS'!$A$1:$J$44</definedName>
    <definedName name="_xlnm.Print_Area" localSheetId="2">TERM!$A$1:$J$44</definedName>
    <definedName name="_xlnm.Print_Area" localSheetId="4">'Total Agri'!$A$1:$J$44</definedName>
    <definedName name="_xlnm.Print_Area" localSheetId="5">'Total MSME'!$A$1:$J$44</definedName>
  </definedNames>
  <calcPr calcId="145621"/>
</workbook>
</file>

<file path=xl/calcChain.xml><?xml version="1.0" encoding="utf-8"?>
<calcChain xmlns="http://schemas.openxmlformats.org/spreadsheetml/2006/main">
  <c r="J43" i="30" l="1"/>
  <c r="I43" i="30"/>
  <c r="F43" i="30"/>
  <c r="H43" i="30" s="1"/>
  <c r="E43" i="30"/>
  <c r="L43" i="30" s="1"/>
  <c r="D43" i="30"/>
  <c r="C43" i="30"/>
  <c r="G43" i="30" s="1"/>
  <c r="L42" i="30"/>
  <c r="K42" i="30"/>
  <c r="H42" i="30"/>
  <c r="G42" i="30"/>
  <c r="L41" i="30"/>
  <c r="K41" i="30"/>
  <c r="H41" i="30"/>
  <c r="G41" i="30"/>
  <c r="L40" i="30"/>
  <c r="K40" i="30"/>
  <c r="H40" i="30"/>
  <c r="G40" i="30"/>
  <c r="L39" i="30"/>
  <c r="K39" i="30"/>
  <c r="H39" i="30"/>
  <c r="G39" i="30"/>
  <c r="L38" i="30"/>
  <c r="K38" i="30"/>
  <c r="H38" i="30"/>
  <c r="G38" i="30"/>
  <c r="L37" i="30"/>
  <c r="K37" i="30"/>
  <c r="H37" i="30"/>
  <c r="G37" i="30"/>
  <c r="L36" i="30"/>
  <c r="K36" i="30"/>
  <c r="H36" i="30"/>
  <c r="G36" i="30"/>
  <c r="L35" i="30"/>
  <c r="K35" i="30"/>
  <c r="H35" i="30"/>
  <c r="G35" i="30"/>
  <c r="L34" i="30"/>
  <c r="K34" i="30"/>
  <c r="H34" i="30"/>
  <c r="G34" i="30"/>
  <c r="L33" i="30"/>
  <c r="K33" i="30"/>
  <c r="H33" i="30"/>
  <c r="G33" i="30"/>
  <c r="L32" i="30"/>
  <c r="K32" i="30"/>
  <c r="H32" i="30"/>
  <c r="G32" i="30"/>
  <c r="L31" i="30"/>
  <c r="K31" i="30"/>
  <c r="H31" i="30"/>
  <c r="G31" i="30"/>
  <c r="L30" i="30"/>
  <c r="K30" i="30"/>
  <c r="H30" i="30"/>
  <c r="G30" i="30"/>
  <c r="L29" i="30"/>
  <c r="K29" i="30"/>
  <c r="H29" i="30"/>
  <c r="G29" i="30"/>
  <c r="L28" i="30"/>
  <c r="K28" i="30"/>
  <c r="H28" i="30"/>
  <c r="G28" i="30"/>
  <c r="L27" i="30"/>
  <c r="K27" i="30"/>
  <c r="H27" i="30"/>
  <c r="G27" i="30"/>
  <c r="L26" i="30"/>
  <c r="K26" i="30"/>
  <c r="H26" i="30"/>
  <c r="G26" i="30"/>
  <c r="L25" i="30"/>
  <c r="K25" i="30"/>
  <c r="H25" i="30"/>
  <c r="G25" i="30"/>
  <c r="L24" i="30"/>
  <c r="K24" i="30"/>
  <c r="H24" i="30"/>
  <c r="G24" i="30"/>
  <c r="L23" i="30"/>
  <c r="K23" i="30"/>
  <c r="H23" i="30"/>
  <c r="G23" i="30"/>
  <c r="L22" i="30"/>
  <c r="K22" i="30"/>
  <c r="H22" i="30"/>
  <c r="G22" i="30"/>
  <c r="L21" i="30"/>
  <c r="K21" i="30"/>
  <c r="H21" i="30"/>
  <c r="G21" i="30"/>
  <c r="L20" i="30"/>
  <c r="K20" i="30"/>
  <c r="H20" i="30"/>
  <c r="G20" i="30"/>
  <c r="L19" i="30"/>
  <c r="K19" i="30"/>
  <c r="H19" i="30"/>
  <c r="G19" i="30"/>
  <c r="L18" i="30"/>
  <c r="K18" i="30"/>
  <c r="H18" i="30"/>
  <c r="G18" i="30"/>
  <c r="L17" i="30"/>
  <c r="K17" i="30"/>
  <c r="H17" i="30"/>
  <c r="G17" i="30"/>
  <c r="L16" i="30"/>
  <c r="K16" i="30"/>
  <c r="H16" i="30"/>
  <c r="G16" i="30"/>
  <c r="L15" i="30"/>
  <c r="K15" i="30"/>
  <c r="H15" i="30"/>
  <c r="G15" i="30"/>
  <c r="L14" i="30"/>
  <c r="K14" i="30"/>
  <c r="H14" i="30"/>
  <c r="G14" i="30"/>
  <c r="L13" i="30"/>
  <c r="K13" i="30"/>
  <c r="H13" i="30"/>
  <c r="G13" i="30"/>
  <c r="L12" i="30"/>
  <c r="K12" i="30"/>
  <c r="H12" i="30"/>
  <c r="G12" i="30"/>
  <c r="L11" i="30"/>
  <c r="K11" i="30"/>
  <c r="H11" i="30"/>
  <c r="G11" i="30"/>
  <c r="L10" i="30"/>
  <c r="K10" i="30"/>
  <c r="K43" i="30" s="1"/>
  <c r="H10" i="30"/>
  <c r="G10" i="30"/>
  <c r="C7" i="30"/>
  <c r="J43" i="26"/>
  <c r="I43" i="26"/>
  <c r="F43" i="26"/>
  <c r="H43" i="26" s="1"/>
  <c r="E43" i="26"/>
  <c r="G43" i="26" s="1"/>
  <c r="D43" i="26"/>
  <c r="C43" i="26"/>
  <c r="L42" i="26"/>
  <c r="K42" i="26"/>
  <c r="H42" i="26"/>
  <c r="G42" i="26"/>
  <c r="L41" i="26"/>
  <c r="K41" i="26"/>
  <c r="H41" i="26"/>
  <c r="G41" i="26"/>
  <c r="L40" i="26"/>
  <c r="K40" i="26"/>
  <c r="H40" i="26"/>
  <c r="G40" i="26"/>
  <c r="L39" i="26"/>
  <c r="K39" i="26"/>
  <c r="H39" i="26"/>
  <c r="G39" i="26"/>
  <c r="L38" i="26"/>
  <c r="K38" i="26"/>
  <c r="H38" i="26"/>
  <c r="G38" i="26"/>
  <c r="L37" i="26"/>
  <c r="K37" i="26"/>
  <c r="H37" i="26"/>
  <c r="G37" i="26"/>
  <c r="L36" i="26"/>
  <c r="K36" i="26"/>
  <c r="H36" i="26"/>
  <c r="G36" i="26"/>
  <c r="L35" i="26"/>
  <c r="K35" i="26"/>
  <c r="H35" i="26"/>
  <c r="G35" i="26"/>
  <c r="L34" i="26"/>
  <c r="K34" i="26"/>
  <c r="H34" i="26"/>
  <c r="G34" i="26"/>
  <c r="L33" i="26"/>
  <c r="K33" i="26"/>
  <c r="H33" i="26"/>
  <c r="G33" i="26"/>
  <c r="L32" i="26"/>
  <c r="K32" i="26"/>
  <c r="H32" i="26"/>
  <c r="G32" i="26"/>
  <c r="L31" i="26"/>
  <c r="K31" i="26"/>
  <c r="H31" i="26"/>
  <c r="G31" i="26"/>
  <c r="L30" i="26"/>
  <c r="K30" i="26"/>
  <c r="H30" i="26"/>
  <c r="G30" i="26"/>
  <c r="L29" i="26"/>
  <c r="K29" i="26"/>
  <c r="H29" i="26"/>
  <c r="G29" i="26"/>
  <c r="L28" i="26"/>
  <c r="K28" i="26"/>
  <c r="H28" i="26"/>
  <c r="G28" i="26"/>
  <c r="L27" i="26"/>
  <c r="K27" i="26"/>
  <c r="H27" i="26"/>
  <c r="G27" i="26"/>
  <c r="L26" i="26"/>
  <c r="K26" i="26"/>
  <c r="H26" i="26"/>
  <c r="G26" i="26"/>
  <c r="L25" i="26"/>
  <c r="K25" i="26"/>
  <c r="H25" i="26"/>
  <c r="G25" i="26"/>
  <c r="L24" i="26"/>
  <c r="K24" i="26"/>
  <c r="H24" i="26"/>
  <c r="G24" i="26"/>
  <c r="L23" i="26"/>
  <c r="K23" i="26"/>
  <c r="H23" i="26"/>
  <c r="G23" i="26"/>
  <c r="L22" i="26"/>
  <c r="K22" i="26"/>
  <c r="H22" i="26"/>
  <c r="G22" i="26"/>
  <c r="L21" i="26"/>
  <c r="K21" i="26"/>
  <c r="H21" i="26"/>
  <c r="G21" i="26"/>
  <c r="L20" i="26"/>
  <c r="K20" i="26"/>
  <c r="H20" i="26"/>
  <c r="G20" i="26"/>
  <c r="L19" i="26"/>
  <c r="K19" i="26"/>
  <c r="H19" i="26"/>
  <c r="G19" i="26"/>
  <c r="L18" i="26"/>
  <c r="K18" i="26"/>
  <c r="H18" i="26"/>
  <c r="G18" i="26"/>
  <c r="L17" i="26"/>
  <c r="K17" i="26"/>
  <c r="H17" i="26"/>
  <c r="G17" i="26"/>
  <c r="L16" i="26"/>
  <c r="K16" i="26"/>
  <c r="H16" i="26"/>
  <c r="G16" i="26"/>
  <c r="L15" i="26"/>
  <c r="K15" i="26"/>
  <c r="H15" i="26"/>
  <c r="G15" i="26"/>
  <c r="L14" i="26"/>
  <c r="K14" i="26"/>
  <c r="H14" i="26"/>
  <c r="G14" i="26"/>
  <c r="L13" i="26"/>
  <c r="K13" i="26"/>
  <c r="H13" i="26"/>
  <c r="G13" i="26"/>
  <c r="L12" i="26"/>
  <c r="K12" i="26"/>
  <c r="H12" i="26"/>
  <c r="G12" i="26"/>
  <c r="L11" i="26"/>
  <c r="K11" i="26"/>
  <c r="H11" i="26"/>
  <c r="G11" i="26"/>
  <c r="L10" i="26"/>
  <c r="K10" i="26"/>
  <c r="K43" i="26" s="1"/>
  <c r="H10" i="26"/>
  <c r="G10" i="26"/>
  <c r="C7" i="26"/>
  <c r="J43" i="25"/>
  <c r="I43" i="25"/>
  <c r="F43" i="25"/>
  <c r="E43" i="25"/>
  <c r="L43" i="25" s="1"/>
  <c r="D43" i="25"/>
  <c r="H43" i="25" s="1"/>
  <c r="C43" i="25"/>
  <c r="L42" i="25"/>
  <c r="K42" i="25"/>
  <c r="H42" i="25"/>
  <c r="G42" i="25"/>
  <c r="L41" i="25"/>
  <c r="K41" i="25"/>
  <c r="H41" i="25"/>
  <c r="G41" i="25"/>
  <c r="L40" i="25"/>
  <c r="K40" i="25"/>
  <c r="H40" i="25"/>
  <c r="G40" i="25"/>
  <c r="L39" i="25"/>
  <c r="K39" i="25"/>
  <c r="H39" i="25"/>
  <c r="G39" i="25"/>
  <c r="L38" i="25"/>
  <c r="K38" i="25"/>
  <c r="H38" i="25"/>
  <c r="G38" i="25"/>
  <c r="L37" i="25"/>
  <c r="K37" i="25"/>
  <c r="H37" i="25"/>
  <c r="G37" i="25"/>
  <c r="L36" i="25"/>
  <c r="K36" i="25"/>
  <c r="H36" i="25"/>
  <c r="G36" i="25"/>
  <c r="L35" i="25"/>
  <c r="K35" i="25"/>
  <c r="H35" i="25"/>
  <c r="G35" i="25"/>
  <c r="L34" i="25"/>
  <c r="K34" i="25"/>
  <c r="H34" i="25"/>
  <c r="G34" i="25"/>
  <c r="L33" i="25"/>
  <c r="K33" i="25"/>
  <c r="H33" i="25"/>
  <c r="G33" i="25"/>
  <c r="L32" i="25"/>
  <c r="K32" i="25"/>
  <c r="H32" i="25"/>
  <c r="G32" i="25"/>
  <c r="L31" i="25"/>
  <c r="K31" i="25"/>
  <c r="H31" i="25"/>
  <c r="G31" i="25"/>
  <c r="L30" i="25"/>
  <c r="K30" i="25"/>
  <c r="H30" i="25"/>
  <c r="G30" i="25"/>
  <c r="L29" i="25"/>
  <c r="K29" i="25"/>
  <c r="H29" i="25"/>
  <c r="G29" i="25"/>
  <c r="L28" i="25"/>
  <c r="K28" i="25"/>
  <c r="H28" i="25"/>
  <c r="G28" i="25"/>
  <c r="L27" i="25"/>
  <c r="K27" i="25"/>
  <c r="H27" i="25"/>
  <c r="G27" i="25"/>
  <c r="L26" i="25"/>
  <c r="K26" i="25"/>
  <c r="H26" i="25"/>
  <c r="G26" i="25"/>
  <c r="L25" i="25"/>
  <c r="K25" i="25"/>
  <c r="H25" i="25"/>
  <c r="G25" i="25"/>
  <c r="L24" i="25"/>
  <c r="K24" i="25"/>
  <c r="H24" i="25"/>
  <c r="G24" i="25"/>
  <c r="L23" i="25"/>
  <c r="K23" i="25"/>
  <c r="H23" i="25"/>
  <c r="G23" i="25"/>
  <c r="L22" i="25"/>
  <c r="K22" i="25"/>
  <c r="H22" i="25"/>
  <c r="G22" i="25"/>
  <c r="L21" i="25"/>
  <c r="K21" i="25"/>
  <c r="H21" i="25"/>
  <c r="G21" i="25"/>
  <c r="L20" i="25"/>
  <c r="K20" i="25"/>
  <c r="H20" i="25"/>
  <c r="G20" i="25"/>
  <c r="L19" i="25"/>
  <c r="K19" i="25"/>
  <c r="H19" i="25"/>
  <c r="G19" i="25"/>
  <c r="L18" i="25"/>
  <c r="K18" i="25"/>
  <c r="H18" i="25"/>
  <c r="G18" i="25"/>
  <c r="L17" i="25"/>
  <c r="K17" i="25"/>
  <c r="H17" i="25"/>
  <c r="G17" i="25"/>
  <c r="L16" i="25"/>
  <c r="K16" i="25"/>
  <c r="H16" i="25"/>
  <c r="G16" i="25"/>
  <c r="L15" i="25"/>
  <c r="K15" i="25"/>
  <c r="H15" i="25"/>
  <c r="G15" i="25"/>
  <c r="L14" i="25"/>
  <c r="K14" i="25"/>
  <c r="H14" i="25"/>
  <c r="G14" i="25"/>
  <c r="L13" i="25"/>
  <c r="K13" i="25"/>
  <c r="H13" i="25"/>
  <c r="G13" i="25"/>
  <c r="L12" i="25"/>
  <c r="K12" i="25"/>
  <c r="H12" i="25"/>
  <c r="G12" i="25"/>
  <c r="L11" i="25"/>
  <c r="K11" i="25"/>
  <c r="H11" i="25"/>
  <c r="G11" i="25"/>
  <c r="L10" i="25"/>
  <c r="K10" i="25"/>
  <c r="K43" i="25" s="1"/>
  <c r="H10" i="25"/>
  <c r="G10" i="25"/>
  <c r="C7" i="25"/>
  <c r="L43" i="24"/>
  <c r="J43" i="24"/>
  <c r="I43" i="24"/>
  <c r="F43" i="24"/>
  <c r="E43" i="24"/>
  <c r="D43" i="24"/>
  <c r="H43" i="24" s="1"/>
  <c r="C43" i="24"/>
  <c r="G43" i="24" s="1"/>
  <c r="L42" i="24"/>
  <c r="K42" i="24"/>
  <c r="H42" i="24"/>
  <c r="G42" i="24"/>
  <c r="L41" i="24"/>
  <c r="K41" i="24"/>
  <c r="H41" i="24"/>
  <c r="G41" i="24"/>
  <c r="L40" i="24"/>
  <c r="K40" i="24"/>
  <c r="H40" i="24"/>
  <c r="G40" i="24"/>
  <c r="L39" i="24"/>
  <c r="K39" i="24"/>
  <c r="H39" i="24"/>
  <c r="G39" i="24"/>
  <c r="L38" i="24"/>
  <c r="K38" i="24"/>
  <c r="H38" i="24"/>
  <c r="G38" i="24"/>
  <c r="L37" i="24"/>
  <c r="K37" i="24"/>
  <c r="H37" i="24"/>
  <c r="G37" i="24"/>
  <c r="L36" i="24"/>
  <c r="K36" i="24"/>
  <c r="H36" i="24"/>
  <c r="G36" i="24"/>
  <c r="L35" i="24"/>
  <c r="K35" i="24"/>
  <c r="H35" i="24"/>
  <c r="G35" i="24"/>
  <c r="L34" i="24"/>
  <c r="K34" i="24"/>
  <c r="H34" i="24"/>
  <c r="G34" i="24"/>
  <c r="L33" i="24"/>
  <c r="K33" i="24"/>
  <c r="H33" i="24"/>
  <c r="G33" i="24"/>
  <c r="L32" i="24"/>
  <c r="K32" i="24"/>
  <c r="H32" i="24"/>
  <c r="G32" i="24"/>
  <c r="L31" i="24"/>
  <c r="K31" i="24"/>
  <c r="H31" i="24"/>
  <c r="G31" i="24"/>
  <c r="L30" i="24"/>
  <c r="K30" i="24"/>
  <c r="H30" i="24"/>
  <c r="G30" i="24"/>
  <c r="L29" i="24"/>
  <c r="K29" i="24"/>
  <c r="H29" i="24"/>
  <c r="G29" i="24"/>
  <c r="L28" i="24"/>
  <c r="K28" i="24"/>
  <c r="H28" i="24"/>
  <c r="G28" i="24"/>
  <c r="L27" i="24"/>
  <c r="K27" i="24"/>
  <c r="H27" i="24"/>
  <c r="G27" i="24"/>
  <c r="L26" i="24"/>
  <c r="K26" i="24"/>
  <c r="H26" i="24"/>
  <c r="G26" i="24"/>
  <c r="L25" i="24"/>
  <c r="K25" i="24"/>
  <c r="H25" i="24"/>
  <c r="G25" i="24"/>
  <c r="L24" i="24"/>
  <c r="K24" i="24"/>
  <c r="H24" i="24"/>
  <c r="G24" i="24"/>
  <c r="L23" i="24"/>
  <c r="K23" i="24"/>
  <c r="H23" i="24"/>
  <c r="G23" i="24"/>
  <c r="L22" i="24"/>
  <c r="K22" i="24"/>
  <c r="H22" i="24"/>
  <c r="G22" i="24"/>
  <c r="L21" i="24"/>
  <c r="K21" i="24"/>
  <c r="H21" i="24"/>
  <c r="G21" i="24"/>
  <c r="L20" i="24"/>
  <c r="K20" i="24"/>
  <c r="H20" i="24"/>
  <c r="G20" i="24"/>
  <c r="L19" i="24"/>
  <c r="K19" i="24"/>
  <c r="H19" i="24"/>
  <c r="G19" i="24"/>
  <c r="L18" i="24"/>
  <c r="K18" i="24"/>
  <c r="H18" i="24"/>
  <c r="G18" i="24"/>
  <c r="L17" i="24"/>
  <c r="K17" i="24"/>
  <c r="H17" i="24"/>
  <c r="G17" i="24"/>
  <c r="L16" i="24"/>
  <c r="K16" i="24"/>
  <c r="H16" i="24"/>
  <c r="G16" i="24"/>
  <c r="L15" i="24"/>
  <c r="K15" i="24"/>
  <c r="H15" i="24"/>
  <c r="G15" i="24"/>
  <c r="L14" i="24"/>
  <c r="K14" i="24"/>
  <c r="H14" i="24"/>
  <c r="G14" i="24"/>
  <c r="L13" i="24"/>
  <c r="K13" i="24"/>
  <c r="H13" i="24"/>
  <c r="G13" i="24"/>
  <c r="L12" i="24"/>
  <c r="K12" i="24"/>
  <c r="H12" i="24"/>
  <c r="G12" i="24"/>
  <c r="L11" i="24"/>
  <c r="K11" i="24"/>
  <c r="H11" i="24"/>
  <c r="G11" i="24"/>
  <c r="L10" i="24"/>
  <c r="K10" i="24"/>
  <c r="K43" i="24" s="1"/>
  <c r="H10" i="24"/>
  <c r="G10" i="24"/>
  <c r="C7" i="24"/>
  <c r="L43" i="23"/>
  <c r="K43" i="23"/>
  <c r="J43" i="23"/>
  <c r="I43" i="23"/>
  <c r="F43" i="23"/>
  <c r="H43" i="23" s="1"/>
  <c r="E43" i="23"/>
  <c r="D43" i="23"/>
  <c r="C43" i="23"/>
  <c r="G43" i="23" s="1"/>
  <c r="L42" i="23"/>
  <c r="K42" i="23"/>
  <c r="H42" i="23"/>
  <c r="G42" i="23"/>
  <c r="L41" i="23"/>
  <c r="K41" i="23"/>
  <c r="H41" i="23"/>
  <c r="G41" i="23"/>
  <c r="L40" i="23"/>
  <c r="K40" i="23"/>
  <c r="H40" i="23"/>
  <c r="G40" i="23"/>
  <c r="L39" i="23"/>
  <c r="K39" i="23"/>
  <c r="H39" i="23"/>
  <c r="G39" i="23"/>
  <c r="L38" i="23"/>
  <c r="K38" i="23"/>
  <c r="H38" i="23"/>
  <c r="G38" i="23"/>
  <c r="L37" i="23"/>
  <c r="K37" i="23"/>
  <c r="H37" i="23"/>
  <c r="G37" i="23"/>
  <c r="L36" i="23"/>
  <c r="K36" i="23"/>
  <c r="H36" i="23"/>
  <c r="G36" i="23"/>
  <c r="L35" i="23"/>
  <c r="K35" i="23"/>
  <c r="H35" i="23"/>
  <c r="G35" i="23"/>
  <c r="L34" i="23"/>
  <c r="K34" i="23"/>
  <c r="H34" i="23"/>
  <c r="G34" i="23"/>
  <c r="L33" i="23"/>
  <c r="K33" i="23"/>
  <c r="H33" i="23"/>
  <c r="G33" i="23"/>
  <c r="L32" i="23"/>
  <c r="K32" i="23"/>
  <c r="H32" i="23"/>
  <c r="G32" i="23"/>
  <c r="L31" i="23"/>
  <c r="K31" i="23"/>
  <c r="H31" i="23"/>
  <c r="G31" i="23"/>
  <c r="L30" i="23"/>
  <c r="K30" i="23"/>
  <c r="H30" i="23"/>
  <c r="G30" i="23"/>
  <c r="L29" i="23"/>
  <c r="K29" i="23"/>
  <c r="H29" i="23"/>
  <c r="G29" i="23"/>
  <c r="L28" i="23"/>
  <c r="K28" i="23"/>
  <c r="H28" i="23"/>
  <c r="G28" i="23"/>
  <c r="L27" i="23"/>
  <c r="K27" i="23"/>
  <c r="H27" i="23"/>
  <c r="G27" i="23"/>
  <c r="L26" i="23"/>
  <c r="K26" i="23"/>
  <c r="H26" i="23"/>
  <c r="G26" i="23"/>
  <c r="L25" i="23"/>
  <c r="K25" i="23"/>
  <c r="H25" i="23"/>
  <c r="G25" i="23"/>
  <c r="L24" i="23"/>
  <c r="K24" i="23"/>
  <c r="H24" i="23"/>
  <c r="G24" i="23"/>
  <c r="L23" i="23"/>
  <c r="K23" i="23"/>
  <c r="H23" i="23"/>
  <c r="G23" i="23"/>
  <c r="L22" i="23"/>
  <c r="K22" i="23"/>
  <c r="H22" i="23"/>
  <c r="G22" i="23"/>
  <c r="L21" i="23"/>
  <c r="K21" i="23"/>
  <c r="H21" i="23"/>
  <c r="G21" i="23"/>
  <c r="L20" i="23"/>
  <c r="K20" i="23"/>
  <c r="H20" i="23"/>
  <c r="G20" i="23"/>
  <c r="L19" i="23"/>
  <c r="K19" i="23"/>
  <c r="H19" i="23"/>
  <c r="G19" i="23"/>
  <c r="L18" i="23"/>
  <c r="K18" i="23"/>
  <c r="H18" i="23"/>
  <c r="G18" i="23"/>
  <c r="L17" i="23"/>
  <c r="K17" i="23"/>
  <c r="H17" i="23"/>
  <c r="G17" i="23"/>
  <c r="L16" i="23"/>
  <c r="K16" i="23"/>
  <c r="H16" i="23"/>
  <c r="G16" i="23"/>
  <c r="L15" i="23"/>
  <c r="K15" i="23"/>
  <c r="H15" i="23"/>
  <c r="G15" i="23"/>
  <c r="L14" i="23"/>
  <c r="K14" i="23"/>
  <c r="H14" i="23"/>
  <c r="G14" i="23"/>
  <c r="L13" i="23"/>
  <c r="K13" i="23"/>
  <c r="H13" i="23"/>
  <c r="G13" i="23"/>
  <c r="L12" i="23"/>
  <c r="K12" i="23"/>
  <c r="H12" i="23"/>
  <c r="G12" i="23"/>
  <c r="L11" i="23"/>
  <c r="K11" i="23"/>
  <c r="H11" i="23"/>
  <c r="G11" i="23"/>
  <c r="L10" i="23"/>
  <c r="K10" i="23"/>
  <c r="H10" i="23"/>
  <c r="G10" i="23"/>
  <c r="C7" i="23"/>
  <c r="J43" i="22"/>
  <c r="I43" i="22"/>
  <c r="F43" i="22"/>
  <c r="H43" i="22" s="1"/>
  <c r="E43" i="22"/>
  <c r="G43" i="22" s="1"/>
  <c r="D43" i="22"/>
  <c r="C43" i="22"/>
  <c r="L42" i="22"/>
  <c r="K42" i="22"/>
  <c r="H42" i="22"/>
  <c r="G42" i="22"/>
  <c r="L41" i="22"/>
  <c r="K41" i="22"/>
  <c r="H41" i="22"/>
  <c r="G41" i="22"/>
  <c r="L40" i="22"/>
  <c r="K40" i="22"/>
  <c r="H40" i="22"/>
  <c r="G40" i="22"/>
  <c r="L39" i="22"/>
  <c r="K39" i="22"/>
  <c r="H39" i="22"/>
  <c r="G39" i="22"/>
  <c r="L38" i="22"/>
  <c r="K38" i="22"/>
  <c r="H38" i="22"/>
  <c r="G38" i="22"/>
  <c r="L37" i="22"/>
  <c r="K37" i="22"/>
  <c r="H37" i="22"/>
  <c r="G37" i="22"/>
  <c r="L36" i="22"/>
  <c r="K36" i="22"/>
  <c r="H36" i="22"/>
  <c r="G36" i="22"/>
  <c r="L35" i="22"/>
  <c r="K35" i="22"/>
  <c r="H35" i="22"/>
  <c r="G35" i="22"/>
  <c r="L34" i="22"/>
  <c r="K34" i="22"/>
  <c r="H34" i="22"/>
  <c r="G34" i="22"/>
  <c r="L33" i="22"/>
  <c r="K33" i="22"/>
  <c r="H33" i="22"/>
  <c r="G33" i="22"/>
  <c r="L32" i="22"/>
  <c r="K32" i="22"/>
  <c r="H32" i="22"/>
  <c r="G32" i="22"/>
  <c r="L31" i="22"/>
  <c r="K31" i="22"/>
  <c r="H31" i="22"/>
  <c r="G31" i="22"/>
  <c r="L30" i="22"/>
  <c r="K30" i="22"/>
  <c r="H30" i="22"/>
  <c r="G30" i="22"/>
  <c r="L29" i="22"/>
  <c r="K29" i="22"/>
  <c r="H29" i="22"/>
  <c r="G29" i="22"/>
  <c r="L28" i="22"/>
  <c r="K28" i="22"/>
  <c r="H28" i="22"/>
  <c r="G28" i="22"/>
  <c r="L27" i="22"/>
  <c r="K27" i="22"/>
  <c r="H27" i="22"/>
  <c r="G27" i="22"/>
  <c r="L26" i="22"/>
  <c r="K26" i="22"/>
  <c r="H26" i="22"/>
  <c r="G26" i="22"/>
  <c r="L25" i="22"/>
  <c r="K25" i="22"/>
  <c r="H25" i="22"/>
  <c r="G25" i="22"/>
  <c r="L24" i="22"/>
  <c r="K24" i="22"/>
  <c r="H24" i="22"/>
  <c r="G24" i="22"/>
  <c r="L23" i="22"/>
  <c r="K23" i="22"/>
  <c r="H23" i="22"/>
  <c r="G23" i="22"/>
  <c r="L22" i="22"/>
  <c r="K22" i="22"/>
  <c r="H22" i="22"/>
  <c r="G22" i="22"/>
  <c r="L21" i="22"/>
  <c r="K21" i="22"/>
  <c r="H21" i="22"/>
  <c r="G21" i="22"/>
  <c r="L20" i="22"/>
  <c r="K20" i="22"/>
  <c r="H20" i="22"/>
  <c r="G20" i="22"/>
  <c r="L19" i="22"/>
  <c r="K19" i="22"/>
  <c r="H19" i="22"/>
  <c r="G19" i="22"/>
  <c r="L18" i="22"/>
  <c r="K18" i="22"/>
  <c r="H18" i="22"/>
  <c r="G18" i="22"/>
  <c r="L17" i="22"/>
  <c r="K17" i="22"/>
  <c r="H17" i="22"/>
  <c r="G17" i="22"/>
  <c r="L16" i="22"/>
  <c r="K16" i="22"/>
  <c r="H16" i="22"/>
  <c r="G16" i="22"/>
  <c r="L15" i="22"/>
  <c r="K15" i="22"/>
  <c r="H15" i="22"/>
  <c r="G15" i="22"/>
  <c r="L14" i="22"/>
  <c r="K14" i="22"/>
  <c r="H14" i="22"/>
  <c r="G14" i="22"/>
  <c r="L13" i="22"/>
  <c r="K13" i="22"/>
  <c r="H13" i="22"/>
  <c r="G13" i="22"/>
  <c r="L12" i="22"/>
  <c r="K12" i="22"/>
  <c r="H12" i="22"/>
  <c r="G12" i="22"/>
  <c r="L11" i="22"/>
  <c r="K11" i="22"/>
  <c r="H11" i="22"/>
  <c r="G11" i="22"/>
  <c r="L10" i="22"/>
  <c r="K10" i="22"/>
  <c r="K43" i="22" s="1"/>
  <c r="H10" i="22"/>
  <c r="G10" i="22"/>
  <c r="C7" i="22"/>
  <c r="J43" i="19"/>
  <c r="I43" i="19"/>
  <c r="F43" i="19"/>
  <c r="E43" i="19"/>
  <c r="L43" i="19" s="1"/>
  <c r="D43" i="19"/>
  <c r="H43" i="19" s="1"/>
  <c r="C43" i="19"/>
  <c r="L42" i="19"/>
  <c r="K42" i="19"/>
  <c r="H42" i="19"/>
  <c r="G42" i="19"/>
  <c r="L41" i="19"/>
  <c r="K41" i="19"/>
  <c r="H41" i="19"/>
  <c r="G41" i="19"/>
  <c r="L40" i="19"/>
  <c r="K40" i="19"/>
  <c r="H40" i="19"/>
  <c r="G40" i="19"/>
  <c r="L39" i="19"/>
  <c r="K39" i="19"/>
  <c r="H39" i="19"/>
  <c r="G39" i="19"/>
  <c r="L38" i="19"/>
  <c r="K38" i="19"/>
  <c r="H38" i="19"/>
  <c r="G38" i="19"/>
  <c r="L37" i="19"/>
  <c r="K37" i="19"/>
  <c r="H37" i="19"/>
  <c r="G37" i="19"/>
  <c r="L36" i="19"/>
  <c r="K36" i="19"/>
  <c r="H36" i="19"/>
  <c r="G36" i="19"/>
  <c r="L35" i="19"/>
  <c r="K35" i="19"/>
  <c r="H35" i="19"/>
  <c r="G35" i="19"/>
  <c r="L34" i="19"/>
  <c r="K34" i="19"/>
  <c r="H34" i="19"/>
  <c r="G34" i="19"/>
  <c r="L33" i="19"/>
  <c r="K33" i="19"/>
  <c r="H33" i="19"/>
  <c r="G33" i="19"/>
  <c r="L32" i="19"/>
  <c r="K32" i="19"/>
  <c r="H32" i="19"/>
  <c r="G32" i="19"/>
  <c r="L31" i="19"/>
  <c r="K31" i="19"/>
  <c r="H31" i="19"/>
  <c r="G31" i="19"/>
  <c r="L30" i="19"/>
  <c r="K30" i="19"/>
  <c r="H30" i="19"/>
  <c r="G30" i="19"/>
  <c r="L29" i="19"/>
  <c r="K29" i="19"/>
  <c r="H29" i="19"/>
  <c r="G29" i="19"/>
  <c r="L28" i="19"/>
  <c r="K28" i="19"/>
  <c r="H28" i="19"/>
  <c r="G28" i="19"/>
  <c r="L27" i="19"/>
  <c r="K27" i="19"/>
  <c r="H27" i="19"/>
  <c r="G27" i="19"/>
  <c r="L26" i="19"/>
  <c r="K26" i="19"/>
  <c r="H26" i="19"/>
  <c r="G26" i="19"/>
  <c r="L25" i="19"/>
  <c r="K25" i="19"/>
  <c r="H25" i="19"/>
  <c r="G25" i="19"/>
  <c r="L24" i="19"/>
  <c r="K24" i="19"/>
  <c r="H24" i="19"/>
  <c r="G24" i="19"/>
  <c r="L23" i="19"/>
  <c r="K23" i="19"/>
  <c r="H23" i="19"/>
  <c r="G23" i="19"/>
  <c r="L22" i="19"/>
  <c r="K22" i="19"/>
  <c r="H22" i="19"/>
  <c r="G22" i="19"/>
  <c r="L21" i="19"/>
  <c r="K21" i="19"/>
  <c r="H21" i="19"/>
  <c r="G21" i="19"/>
  <c r="L20" i="19"/>
  <c r="K20" i="19"/>
  <c r="H20" i="19"/>
  <c r="G20" i="19"/>
  <c r="L19" i="19"/>
  <c r="K19" i="19"/>
  <c r="H19" i="19"/>
  <c r="G19" i="19"/>
  <c r="L18" i="19"/>
  <c r="K18" i="19"/>
  <c r="H18" i="19"/>
  <c r="G18" i="19"/>
  <c r="L17" i="19"/>
  <c r="K17" i="19"/>
  <c r="H17" i="19"/>
  <c r="G17" i="19"/>
  <c r="L16" i="19"/>
  <c r="K16" i="19"/>
  <c r="H16" i="19"/>
  <c r="G16" i="19"/>
  <c r="L15" i="19"/>
  <c r="K15" i="19"/>
  <c r="H15" i="19"/>
  <c r="G15" i="19"/>
  <c r="L14" i="19"/>
  <c r="K14" i="19"/>
  <c r="H14" i="19"/>
  <c r="G14" i="19"/>
  <c r="L13" i="19"/>
  <c r="K13" i="19"/>
  <c r="H13" i="19"/>
  <c r="G13" i="19"/>
  <c r="L12" i="19"/>
  <c r="K12" i="19"/>
  <c r="H12" i="19"/>
  <c r="G12" i="19"/>
  <c r="L11" i="19"/>
  <c r="K11" i="19"/>
  <c r="H11" i="19"/>
  <c r="G11" i="19"/>
  <c r="L10" i="19"/>
  <c r="K10" i="19"/>
  <c r="K43" i="19" s="1"/>
  <c r="H10" i="19"/>
  <c r="G10" i="19"/>
  <c r="C7" i="19"/>
  <c r="L43" i="18"/>
  <c r="J43" i="18"/>
  <c r="I43" i="18"/>
  <c r="F43" i="18"/>
  <c r="E43" i="18"/>
  <c r="D43" i="18"/>
  <c r="H43" i="18" s="1"/>
  <c r="C43" i="18"/>
  <c r="G43" i="18" s="1"/>
  <c r="L42" i="18"/>
  <c r="K42" i="18"/>
  <c r="H42" i="18"/>
  <c r="G42" i="18"/>
  <c r="L41" i="18"/>
  <c r="K41" i="18"/>
  <c r="H41" i="18"/>
  <c r="G41" i="18"/>
  <c r="L40" i="18"/>
  <c r="K40" i="18"/>
  <c r="H40" i="18"/>
  <c r="G40" i="18"/>
  <c r="L39" i="18"/>
  <c r="K39" i="18"/>
  <c r="H39" i="18"/>
  <c r="G39" i="18"/>
  <c r="L38" i="18"/>
  <c r="K38" i="18"/>
  <c r="H38" i="18"/>
  <c r="G38" i="18"/>
  <c r="L37" i="18"/>
  <c r="K37" i="18"/>
  <c r="H37" i="18"/>
  <c r="G37" i="18"/>
  <c r="L36" i="18"/>
  <c r="K36" i="18"/>
  <c r="H36" i="18"/>
  <c r="G36" i="18"/>
  <c r="L35" i="18"/>
  <c r="K35" i="18"/>
  <c r="H35" i="18"/>
  <c r="G35" i="18"/>
  <c r="L34" i="18"/>
  <c r="K34" i="18"/>
  <c r="H34" i="18"/>
  <c r="G34" i="18"/>
  <c r="L33" i="18"/>
  <c r="K33" i="18"/>
  <c r="H33" i="18"/>
  <c r="G33" i="18"/>
  <c r="L32" i="18"/>
  <c r="K32" i="18"/>
  <c r="H32" i="18"/>
  <c r="G32" i="18"/>
  <c r="L31" i="18"/>
  <c r="K31" i="18"/>
  <c r="H31" i="18"/>
  <c r="G31" i="18"/>
  <c r="L30" i="18"/>
  <c r="K30" i="18"/>
  <c r="H30" i="18"/>
  <c r="G30" i="18"/>
  <c r="L29" i="18"/>
  <c r="K29" i="18"/>
  <c r="H29" i="18"/>
  <c r="G29" i="18"/>
  <c r="L28" i="18"/>
  <c r="K28" i="18"/>
  <c r="H28" i="18"/>
  <c r="G28" i="18"/>
  <c r="L27" i="18"/>
  <c r="K27" i="18"/>
  <c r="H27" i="18"/>
  <c r="G27" i="18"/>
  <c r="L26" i="18"/>
  <c r="K26" i="18"/>
  <c r="H26" i="18"/>
  <c r="G26" i="18"/>
  <c r="L25" i="18"/>
  <c r="K25" i="18"/>
  <c r="H25" i="18"/>
  <c r="G25" i="18"/>
  <c r="L24" i="18"/>
  <c r="K24" i="18"/>
  <c r="H24" i="18"/>
  <c r="G24" i="18"/>
  <c r="L23" i="18"/>
  <c r="K23" i="18"/>
  <c r="H23" i="18"/>
  <c r="G23" i="18"/>
  <c r="L22" i="18"/>
  <c r="K22" i="18"/>
  <c r="H22" i="18"/>
  <c r="G22" i="18"/>
  <c r="L21" i="18"/>
  <c r="K21" i="18"/>
  <c r="H21" i="18"/>
  <c r="G21" i="18"/>
  <c r="L20" i="18"/>
  <c r="K20" i="18"/>
  <c r="H20" i="18"/>
  <c r="G20" i="18"/>
  <c r="L19" i="18"/>
  <c r="K19" i="18"/>
  <c r="H19" i="18"/>
  <c r="G19" i="18"/>
  <c r="L18" i="18"/>
  <c r="K18" i="18"/>
  <c r="H18" i="18"/>
  <c r="G18" i="18"/>
  <c r="L17" i="18"/>
  <c r="K17" i="18"/>
  <c r="H17" i="18"/>
  <c r="G17" i="18"/>
  <c r="L16" i="18"/>
  <c r="K16" i="18"/>
  <c r="H16" i="18"/>
  <c r="G16" i="18"/>
  <c r="L15" i="18"/>
  <c r="K15" i="18"/>
  <c r="H15" i="18"/>
  <c r="G15" i="18"/>
  <c r="L14" i="18"/>
  <c r="K14" i="18"/>
  <c r="H14" i="18"/>
  <c r="G14" i="18"/>
  <c r="L13" i="18"/>
  <c r="K13" i="18"/>
  <c r="H13" i="18"/>
  <c r="G13" i="18"/>
  <c r="L12" i="18"/>
  <c r="K12" i="18"/>
  <c r="H12" i="18"/>
  <c r="G12" i="18"/>
  <c r="L11" i="18"/>
  <c r="K11" i="18"/>
  <c r="H11" i="18"/>
  <c r="G11" i="18"/>
  <c r="L10" i="18"/>
  <c r="K10" i="18"/>
  <c r="K43" i="18" s="1"/>
  <c r="H10" i="18"/>
  <c r="G10" i="18"/>
  <c r="C7" i="18"/>
  <c r="L43" i="17"/>
  <c r="K43" i="17"/>
  <c r="J43" i="17"/>
  <c r="I43" i="17"/>
  <c r="F43" i="17"/>
  <c r="E43" i="17"/>
  <c r="D43" i="17"/>
  <c r="H43" i="17" s="1"/>
  <c r="C43" i="17"/>
  <c r="G43" i="17" s="1"/>
  <c r="L42" i="17"/>
  <c r="K42" i="17"/>
  <c r="H42" i="17"/>
  <c r="G42" i="17"/>
  <c r="L41" i="17"/>
  <c r="K41" i="17"/>
  <c r="H41" i="17"/>
  <c r="G41" i="17"/>
  <c r="L40" i="17"/>
  <c r="K40" i="17"/>
  <c r="H40" i="17"/>
  <c r="G40" i="17"/>
  <c r="L39" i="17"/>
  <c r="K39" i="17"/>
  <c r="H39" i="17"/>
  <c r="G39" i="17"/>
  <c r="L38" i="17"/>
  <c r="K38" i="17"/>
  <c r="H38" i="17"/>
  <c r="G38" i="17"/>
  <c r="L37" i="17"/>
  <c r="K37" i="17"/>
  <c r="H37" i="17"/>
  <c r="G37" i="17"/>
  <c r="L36" i="17"/>
  <c r="K36" i="17"/>
  <c r="H36" i="17"/>
  <c r="G36" i="17"/>
  <c r="L35" i="17"/>
  <c r="K35" i="17"/>
  <c r="H35" i="17"/>
  <c r="G35" i="17"/>
  <c r="L34" i="17"/>
  <c r="K34" i="17"/>
  <c r="H34" i="17"/>
  <c r="G34" i="17"/>
  <c r="L33" i="17"/>
  <c r="K33" i="17"/>
  <c r="H33" i="17"/>
  <c r="G33" i="17"/>
  <c r="L32" i="17"/>
  <c r="K32" i="17"/>
  <c r="H32" i="17"/>
  <c r="G32" i="17"/>
  <c r="L31" i="17"/>
  <c r="K31" i="17"/>
  <c r="H31" i="17"/>
  <c r="G31" i="17"/>
  <c r="L30" i="17"/>
  <c r="K30" i="17"/>
  <c r="H30" i="17"/>
  <c r="G30" i="17"/>
  <c r="L29" i="17"/>
  <c r="K29" i="17"/>
  <c r="H29" i="17"/>
  <c r="G29" i="17"/>
  <c r="L28" i="17"/>
  <c r="K28" i="17"/>
  <c r="H28" i="17"/>
  <c r="G28" i="17"/>
  <c r="L27" i="17"/>
  <c r="K27" i="17"/>
  <c r="H27" i="17"/>
  <c r="G27" i="17"/>
  <c r="L26" i="17"/>
  <c r="K26" i="17"/>
  <c r="H26" i="17"/>
  <c r="G26" i="17"/>
  <c r="L25" i="17"/>
  <c r="K25" i="17"/>
  <c r="H25" i="17"/>
  <c r="G25" i="17"/>
  <c r="L24" i="17"/>
  <c r="K24" i="17"/>
  <c r="H24" i="17"/>
  <c r="G24" i="17"/>
  <c r="L23" i="17"/>
  <c r="K23" i="17"/>
  <c r="H23" i="17"/>
  <c r="G23" i="17"/>
  <c r="L22" i="17"/>
  <c r="K22" i="17"/>
  <c r="H22" i="17"/>
  <c r="G22" i="17"/>
  <c r="L21" i="17"/>
  <c r="K21" i="17"/>
  <c r="H21" i="17"/>
  <c r="G21" i="17"/>
  <c r="L20" i="17"/>
  <c r="K20" i="17"/>
  <c r="H20" i="17"/>
  <c r="G20" i="17"/>
  <c r="L19" i="17"/>
  <c r="K19" i="17"/>
  <c r="H19" i="17"/>
  <c r="G19" i="17"/>
  <c r="L18" i="17"/>
  <c r="K18" i="17"/>
  <c r="H18" i="17"/>
  <c r="G18" i="17"/>
  <c r="L17" i="17"/>
  <c r="K17" i="17"/>
  <c r="H17" i="17"/>
  <c r="G17" i="17"/>
  <c r="L16" i="17"/>
  <c r="K16" i="17"/>
  <c r="H16" i="17"/>
  <c r="G16" i="17"/>
  <c r="L15" i="17"/>
  <c r="K15" i="17"/>
  <c r="H15" i="17"/>
  <c r="G15" i="17"/>
  <c r="L14" i="17"/>
  <c r="K14" i="17"/>
  <c r="H14" i="17"/>
  <c r="G14" i="17"/>
  <c r="L13" i="17"/>
  <c r="K13" i="17"/>
  <c r="H13" i="17"/>
  <c r="G13" i="17"/>
  <c r="L12" i="17"/>
  <c r="K12" i="17"/>
  <c r="H12" i="17"/>
  <c r="G12" i="17"/>
  <c r="L11" i="17"/>
  <c r="K11" i="17"/>
  <c r="H11" i="17"/>
  <c r="G11" i="17"/>
  <c r="L10" i="17"/>
  <c r="K10" i="17"/>
  <c r="H10" i="17"/>
  <c r="G10" i="17"/>
  <c r="C7" i="17"/>
  <c r="J43" i="16"/>
  <c r="I43" i="16"/>
  <c r="F43" i="16"/>
  <c r="H43" i="16" s="1"/>
  <c r="E43" i="16"/>
  <c r="L43" i="16" s="1"/>
  <c r="D43" i="16"/>
  <c r="C43" i="16"/>
  <c r="G43" i="16" s="1"/>
  <c r="L42" i="16"/>
  <c r="K42" i="16"/>
  <c r="H42" i="16"/>
  <c r="G42" i="16"/>
  <c r="L41" i="16"/>
  <c r="K41" i="16"/>
  <c r="H41" i="16"/>
  <c r="G41" i="16"/>
  <c r="L40" i="16"/>
  <c r="K40" i="16"/>
  <c r="H40" i="16"/>
  <c r="G40" i="16"/>
  <c r="L39" i="16"/>
  <c r="K39" i="16"/>
  <c r="H39" i="16"/>
  <c r="G39" i="16"/>
  <c r="L38" i="16"/>
  <c r="K38" i="16"/>
  <c r="H38" i="16"/>
  <c r="G38" i="16"/>
  <c r="L37" i="16"/>
  <c r="K37" i="16"/>
  <c r="H37" i="16"/>
  <c r="G37" i="16"/>
  <c r="L36" i="16"/>
  <c r="K36" i="16"/>
  <c r="H36" i="16"/>
  <c r="G36" i="16"/>
  <c r="L35" i="16"/>
  <c r="K35" i="16"/>
  <c r="H35" i="16"/>
  <c r="G35" i="16"/>
  <c r="L34" i="16"/>
  <c r="K34" i="16"/>
  <c r="H34" i="16"/>
  <c r="G34" i="16"/>
  <c r="L33" i="16"/>
  <c r="K33" i="16"/>
  <c r="H33" i="16"/>
  <c r="G33" i="16"/>
  <c r="L32" i="16"/>
  <c r="K32" i="16"/>
  <c r="H32" i="16"/>
  <c r="G32" i="16"/>
  <c r="L31" i="16"/>
  <c r="K31" i="16"/>
  <c r="H31" i="16"/>
  <c r="G31" i="16"/>
  <c r="L30" i="16"/>
  <c r="K30" i="16"/>
  <c r="H30" i="16"/>
  <c r="G30" i="16"/>
  <c r="L29" i="16"/>
  <c r="K29" i="16"/>
  <c r="H29" i="16"/>
  <c r="G29" i="16"/>
  <c r="L28" i="16"/>
  <c r="K28" i="16"/>
  <c r="H28" i="16"/>
  <c r="G28" i="16"/>
  <c r="L27" i="16"/>
  <c r="K27" i="16"/>
  <c r="H27" i="16"/>
  <c r="G27" i="16"/>
  <c r="L26" i="16"/>
  <c r="K26" i="16"/>
  <c r="H26" i="16"/>
  <c r="G26" i="16"/>
  <c r="L25" i="16"/>
  <c r="K25" i="16"/>
  <c r="H25" i="16"/>
  <c r="G25" i="16"/>
  <c r="L24" i="16"/>
  <c r="K24" i="16"/>
  <c r="H24" i="16"/>
  <c r="G24" i="16"/>
  <c r="L23" i="16"/>
  <c r="K23" i="16"/>
  <c r="H23" i="16"/>
  <c r="G23" i="16"/>
  <c r="L22" i="16"/>
  <c r="K22" i="16"/>
  <c r="H22" i="16"/>
  <c r="G22" i="16"/>
  <c r="L21" i="16"/>
  <c r="K21" i="16"/>
  <c r="H21" i="16"/>
  <c r="G21" i="16"/>
  <c r="L20" i="16"/>
  <c r="K20" i="16"/>
  <c r="H20" i="16"/>
  <c r="G20" i="16"/>
  <c r="L19" i="16"/>
  <c r="K19" i="16"/>
  <c r="H19" i="16"/>
  <c r="G19" i="16"/>
  <c r="L18" i="16"/>
  <c r="K18" i="16"/>
  <c r="H18" i="16"/>
  <c r="G18" i="16"/>
  <c r="L17" i="16"/>
  <c r="K17" i="16"/>
  <c r="H17" i="16"/>
  <c r="G17" i="16"/>
  <c r="L16" i="16"/>
  <c r="K16" i="16"/>
  <c r="H16" i="16"/>
  <c r="G16" i="16"/>
  <c r="L15" i="16"/>
  <c r="K15" i="16"/>
  <c r="H15" i="16"/>
  <c r="G15" i="16"/>
  <c r="L14" i="16"/>
  <c r="K14" i="16"/>
  <c r="H14" i="16"/>
  <c r="G14" i="16"/>
  <c r="L13" i="16"/>
  <c r="K13" i="16"/>
  <c r="H13" i="16"/>
  <c r="G13" i="16"/>
  <c r="L12" i="16"/>
  <c r="K12" i="16"/>
  <c r="H12" i="16"/>
  <c r="G12" i="16"/>
  <c r="L11" i="16"/>
  <c r="K11" i="16"/>
  <c r="H11" i="16"/>
  <c r="G11" i="16"/>
  <c r="L10" i="16"/>
  <c r="K10" i="16"/>
  <c r="K43" i="16" s="1"/>
  <c r="H10" i="16"/>
  <c r="G10" i="16"/>
  <c r="C7" i="16"/>
  <c r="J43" i="15"/>
  <c r="I43" i="15"/>
  <c r="F43" i="15"/>
  <c r="H43" i="15" s="1"/>
  <c r="E43" i="15"/>
  <c r="L43" i="15" s="1"/>
  <c r="D43" i="15"/>
  <c r="C43" i="15"/>
  <c r="L42" i="15"/>
  <c r="K42" i="15"/>
  <c r="H42" i="15"/>
  <c r="G42" i="15"/>
  <c r="L41" i="15"/>
  <c r="K41" i="15"/>
  <c r="H41" i="15"/>
  <c r="G41" i="15"/>
  <c r="L40" i="15"/>
  <c r="K40" i="15"/>
  <c r="H40" i="15"/>
  <c r="G40" i="15"/>
  <c r="L39" i="15"/>
  <c r="K39" i="15"/>
  <c r="H39" i="15"/>
  <c r="G39" i="15"/>
  <c r="L38" i="15"/>
  <c r="K38" i="15"/>
  <c r="H38" i="15"/>
  <c r="G38" i="15"/>
  <c r="L37" i="15"/>
  <c r="K37" i="15"/>
  <c r="H37" i="15"/>
  <c r="G37" i="15"/>
  <c r="L36" i="15"/>
  <c r="K36" i="15"/>
  <c r="H36" i="15"/>
  <c r="G36" i="15"/>
  <c r="L35" i="15"/>
  <c r="K35" i="15"/>
  <c r="H35" i="15"/>
  <c r="G35" i="15"/>
  <c r="L34" i="15"/>
  <c r="K34" i="15"/>
  <c r="H34" i="15"/>
  <c r="G34" i="15"/>
  <c r="L33" i="15"/>
  <c r="K33" i="15"/>
  <c r="H33" i="15"/>
  <c r="G33" i="15"/>
  <c r="L32" i="15"/>
  <c r="K32" i="15"/>
  <c r="H32" i="15"/>
  <c r="G32" i="15"/>
  <c r="L31" i="15"/>
  <c r="K31" i="15"/>
  <c r="H31" i="15"/>
  <c r="G31" i="15"/>
  <c r="L30" i="15"/>
  <c r="K30" i="15"/>
  <c r="H30" i="15"/>
  <c r="G30" i="15"/>
  <c r="L29" i="15"/>
  <c r="K29" i="15"/>
  <c r="H29" i="15"/>
  <c r="G29" i="15"/>
  <c r="L28" i="15"/>
  <c r="K28" i="15"/>
  <c r="H28" i="15"/>
  <c r="G28" i="15"/>
  <c r="L27" i="15"/>
  <c r="K27" i="15"/>
  <c r="H27" i="15"/>
  <c r="G27" i="15"/>
  <c r="L26" i="15"/>
  <c r="K26" i="15"/>
  <c r="H26" i="15"/>
  <c r="G26" i="15"/>
  <c r="L25" i="15"/>
  <c r="K25" i="15"/>
  <c r="H25" i="15"/>
  <c r="G25" i="15"/>
  <c r="L24" i="15"/>
  <c r="K24" i="15"/>
  <c r="H24" i="15"/>
  <c r="G24" i="15"/>
  <c r="L23" i="15"/>
  <c r="K23" i="15"/>
  <c r="H23" i="15"/>
  <c r="G23" i="15"/>
  <c r="L22" i="15"/>
  <c r="K22" i="15"/>
  <c r="H22" i="15"/>
  <c r="G22" i="15"/>
  <c r="L21" i="15"/>
  <c r="K21" i="15"/>
  <c r="H21" i="15"/>
  <c r="G21" i="15"/>
  <c r="L20" i="15"/>
  <c r="K20" i="15"/>
  <c r="H20" i="15"/>
  <c r="G20" i="15"/>
  <c r="L19" i="15"/>
  <c r="K19" i="15"/>
  <c r="H19" i="15"/>
  <c r="G19" i="15"/>
  <c r="L18" i="15"/>
  <c r="K18" i="15"/>
  <c r="H18" i="15"/>
  <c r="G18" i="15"/>
  <c r="L17" i="15"/>
  <c r="K17" i="15"/>
  <c r="H17" i="15"/>
  <c r="G17" i="15"/>
  <c r="L16" i="15"/>
  <c r="K16" i="15"/>
  <c r="H16" i="15"/>
  <c r="G16" i="15"/>
  <c r="L15" i="15"/>
  <c r="K15" i="15"/>
  <c r="H15" i="15"/>
  <c r="G15" i="15"/>
  <c r="L14" i="15"/>
  <c r="K14" i="15"/>
  <c r="H14" i="15"/>
  <c r="G14" i="15"/>
  <c r="L13" i="15"/>
  <c r="K13" i="15"/>
  <c r="H13" i="15"/>
  <c r="G13" i="15"/>
  <c r="L12" i="15"/>
  <c r="K12" i="15"/>
  <c r="H12" i="15"/>
  <c r="G12" i="15"/>
  <c r="L11" i="15"/>
  <c r="K11" i="15"/>
  <c r="H11" i="15"/>
  <c r="G11" i="15"/>
  <c r="L10" i="15"/>
  <c r="K10" i="15"/>
  <c r="K43" i="15" s="1"/>
  <c r="H10" i="15"/>
  <c r="G10" i="15"/>
  <c r="C7" i="15"/>
  <c r="J43" i="14"/>
  <c r="I43" i="14"/>
  <c r="F43" i="14"/>
  <c r="E43" i="14"/>
  <c r="D43" i="14"/>
  <c r="H43" i="14" s="1"/>
  <c r="C43" i="14"/>
  <c r="H42" i="14"/>
  <c r="G42" i="14"/>
  <c r="H41" i="14"/>
  <c r="G41" i="14"/>
  <c r="H40" i="14"/>
  <c r="G40" i="14"/>
  <c r="H39" i="14"/>
  <c r="G39" i="14"/>
  <c r="H38" i="14"/>
  <c r="G38" i="14"/>
  <c r="H37" i="14"/>
  <c r="G37" i="14"/>
  <c r="H36" i="14"/>
  <c r="G36" i="14"/>
  <c r="H35" i="14"/>
  <c r="G35" i="14"/>
  <c r="H34" i="14"/>
  <c r="G34" i="14"/>
  <c r="H31" i="14"/>
  <c r="G31" i="14"/>
  <c r="H30" i="14"/>
  <c r="G30" i="14"/>
  <c r="H29" i="14"/>
  <c r="G29" i="14"/>
  <c r="H28" i="14"/>
  <c r="G28" i="14"/>
  <c r="H26" i="14"/>
  <c r="G26" i="14"/>
  <c r="H25" i="14"/>
  <c r="G25" i="14"/>
  <c r="H24" i="14"/>
  <c r="G24" i="14"/>
  <c r="H23" i="14"/>
  <c r="G23" i="14"/>
  <c r="H22" i="14"/>
  <c r="G22" i="14"/>
  <c r="H21" i="14"/>
  <c r="G21" i="14"/>
  <c r="H18" i="14"/>
  <c r="G18" i="14"/>
  <c r="H17" i="14"/>
  <c r="G17" i="14"/>
  <c r="H16" i="14"/>
  <c r="G16" i="14"/>
  <c r="H14" i="14"/>
  <c r="G14" i="14"/>
  <c r="H13" i="14"/>
  <c r="G13" i="14"/>
  <c r="H12" i="14"/>
  <c r="G12" i="14"/>
  <c r="H10" i="14"/>
  <c r="G10" i="14"/>
  <c r="C7" i="14"/>
  <c r="L43" i="13"/>
  <c r="K43" i="13"/>
  <c r="J43" i="13"/>
  <c r="I43" i="13"/>
  <c r="F43" i="13"/>
  <c r="E43" i="13"/>
  <c r="D43" i="13"/>
  <c r="H43" i="13" s="1"/>
  <c r="C43" i="13"/>
  <c r="G43" i="13" s="1"/>
  <c r="L42" i="13"/>
  <c r="K42" i="13"/>
  <c r="H42" i="13"/>
  <c r="G42" i="13"/>
  <c r="L41" i="13"/>
  <c r="K41" i="13"/>
  <c r="H41" i="13"/>
  <c r="G41" i="13"/>
  <c r="L40" i="13"/>
  <c r="K40" i="13"/>
  <c r="H40" i="13"/>
  <c r="G40" i="13"/>
  <c r="L39" i="13"/>
  <c r="K39" i="13"/>
  <c r="H39" i="13"/>
  <c r="G39" i="13"/>
  <c r="L38" i="13"/>
  <c r="K38" i="13"/>
  <c r="H38" i="13"/>
  <c r="G38" i="13"/>
  <c r="L37" i="13"/>
  <c r="K37" i="13"/>
  <c r="H37" i="13"/>
  <c r="G37" i="13"/>
  <c r="L36" i="13"/>
  <c r="K36" i="13"/>
  <c r="H36" i="13"/>
  <c r="G36" i="13"/>
  <c r="L35" i="13"/>
  <c r="K35" i="13"/>
  <c r="H35" i="13"/>
  <c r="G35" i="13"/>
  <c r="L34" i="13"/>
  <c r="K34" i="13"/>
  <c r="H34" i="13"/>
  <c r="G34" i="13"/>
  <c r="L33" i="13"/>
  <c r="K33" i="13"/>
  <c r="H33" i="13"/>
  <c r="G33" i="13"/>
  <c r="L32" i="13"/>
  <c r="K32" i="13"/>
  <c r="H32" i="13"/>
  <c r="G32" i="13"/>
  <c r="L31" i="13"/>
  <c r="K31" i="13"/>
  <c r="H31" i="13"/>
  <c r="G31" i="13"/>
  <c r="L30" i="13"/>
  <c r="K30" i="13"/>
  <c r="H30" i="13"/>
  <c r="G30" i="13"/>
  <c r="L29" i="13"/>
  <c r="K29" i="13"/>
  <c r="H29" i="13"/>
  <c r="G29" i="13"/>
  <c r="L28" i="13"/>
  <c r="K28" i="13"/>
  <c r="H28" i="13"/>
  <c r="G28" i="13"/>
  <c r="L27" i="13"/>
  <c r="K27" i="13"/>
  <c r="H27" i="13"/>
  <c r="G27" i="13"/>
  <c r="L26" i="13"/>
  <c r="K26" i="13"/>
  <c r="H26" i="13"/>
  <c r="G26" i="13"/>
  <c r="L25" i="13"/>
  <c r="K25" i="13"/>
  <c r="H25" i="13"/>
  <c r="G25" i="13"/>
  <c r="L24" i="13"/>
  <c r="K24" i="13"/>
  <c r="H24" i="13"/>
  <c r="G24" i="13"/>
  <c r="L23" i="13"/>
  <c r="K23" i="13"/>
  <c r="H23" i="13"/>
  <c r="G23" i="13"/>
  <c r="L22" i="13"/>
  <c r="K22" i="13"/>
  <c r="H22" i="13"/>
  <c r="G22" i="13"/>
  <c r="L21" i="13"/>
  <c r="K21" i="13"/>
  <c r="H21" i="13"/>
  <c r="G21" i="13"/>
  <c r="L20" i="13"/>
  <c r="K20" i="13"/>
  <c r="H20" i="13"/>
  <c r="G20" i="13"/>
  <c r="L19" i="13"/>
  <c r="K19" i="13"/>
  <c r="H19" i="13"/>
  <c r="G19" i="13"/>
  <c r="L18" i="13"/>
  <c r="K18" i="13"/>
  <c r="H18" i="13"/>
  <c r="G18" i="13"/>
  <c r="L17" i="13"/>
  <c r="K17" i="13"/>
  <c r="H17" i="13"/>
  <c r="G17" i="13"/>
  <c r="L16" i="13"/>
  <c r="K16" i="13"/>
  <c r="H16" i="13"/>
  <c r="G16" i="13"/>
  <c r="L15" i="13"/>
  <c r="K15" i="13"/>
  <c r="H15" i="13"/>
  <c r="G15" i="13"/>
  <c r="L14" i="13"/>
  <c r="K14" i="13"/>
  <c r="H14" i="13"/>
  <c r="G14" i="13"/>
  <c r="L13" i="13"/>
  <c r="K13" i="13"/>
  <c r="H13" i="13"/>
  <c r="G13" i="13"/>
  <c r="L12" i="13"/>
  <c r="K12" i="13"/>
  <c r="H12" i="13"/>
  <c r="G12" i="13"/>
  <c r="L11" i="13"/>
  <c r="K11" i="13"/>
  <c r="H11" i="13"/>
  <c r="G11" i="13"/>
  <c r="L10" i="13"/>
  <c r="K10" i="13"/>
  <c r="H10" i="13"/>
  <c r="G10" i="13"/>
  <c r="C7" i="13"/>
  <c r="J43" i="12"/>
  <c r="I43" i="12"/>
  <c r="F43" i="12"/>
  <c r="H43" i="12" s="1"/>
  <c r="E43" i="12"/>
  <c r="L43" i="12" s="1"/>
  <c r="D43" i="12"/>
  <c r="C43" i="12"/>
  <c r="G43" i="12" s="1"/>
  <c r="L42" i="12"/>
  <c r="K42" i="12"/>
  <c r="H42" i="12"/>
  <c r="G42" i="12"/>
  <c r="L41" i="12"/>
  <c r="K41" i="12"/>
  <c r="H41" i="12"/>
  <c r="G41" i="12"/>
  <c r="L40" i="12"/>
  <c r="K40" i="12"/>
  <c r="H40" i="12"/>
  <c r="G40" i="12"/>
  <c r="L39" i="12"/>
  <c r="K39" i="12"/>
  <c r="H39" i="12"/>
  <c r="G39" i="12"/>
  <c r="L38" i="12"/>
  <c r="K38" i="12"/>
  <c r="H38" i="12"/>
  <c r="G38" i="12"/>
  <c r="L37" i="12"/>
  <c r="K37" i="12"/>
  <c r="H37" i="12"/>
  <c r="G37" i="12"/>
  <c r="L36" i="12"/>
  <c r="K36" i="12"/>
  <c r="H36" i="12"/>
  <c r="G36" i="12"/>
  <c r="L35" i="12"/>
  <c r="K35" i="12"/>
  <c r="H35" i="12"/>
  <c r="G35" i="12"/>
  <c r="L34" i="12"/>
  <c r="K34" i="12"/>
  <c r="H34" i="12"/>
  <c r="G34" i="12"/>
  <c r="L33" i="12"/>
  <c r="K33" i="12"/>
  <c r="H33" i="12"/>
  <c r="G33" i="12"/>
  <c r="L32" i="12"/>
  <c r="K32" i="12"/>
  <c r="H32" i="12"/>
  <c r="G32" i="12"/>
  <c r="L31" i="12"/>
  <c r="K31" i="12"/>
  <c r="H31" i="12"/>
  <c r="G31" i="12"/>
  <c r="L30" i="12"/>
  <c r="K30" i="12"/>
  <c r="H30" i="12"/>
  <c r="G30" i="12"/>
  <c r="L29" i="12"/>
  <c r="K29" i="12"/>
  <c r="H29" i="12"/>
  <c r="G29" i="12"/>
  <c r="L28" i="12"/>
  <c r="K28" i="12"/>
  <c r="H28" i="12"/>
  <c r="G28" i="12"/>
  <c r="L27" i="12"/>
  <c r="K27" i="12"/>
  <c r="H27" i="12"/>
  <c r="G27" i="12"/>
  <c r="L26" i="12"/>
  <c r="K26" i="12"/>
  <c r="H26" i="12"/>
  <c r="G26" i="12"/>
  <c r="L25" i="12"/>
  <c r="K25" i="12"/>
  <c r="H25" i="12"/>
  <c r="G25" i="12"/>
  <c r="L24" i="12"/>
  <c r="K24" i="12"/>
  <c r="H24" i="12"/>
  <c r="G24" i="12"/>
  <c r="L23" i="12"/>
  <c r="K23" i="12"/>
  <c r="H23" i="12"/>
  <c r="G23" i="12"/>
  <c r="L22" i="12"/>
  <c r="K22" i="12"/>
  <c r="H22" i="12"/>
  <c r="G22" i="12"/>
  <c r="L21" i="12"/>
  <c r="K21" i="12"/>
  <c r="H21" i="12"/>
  <c r="G21" i="12"/>
  <c r="L20" i="12"/>
  <c r="K20" i="12"/>
  <c r="H20" i="12"/>
  <c r="G20" i="12"/>
  <c r="L19" i="12"/>
  <c r="K19" i="12"/>
  <c r="H19" i="12"/>
  <c r="G19" i="12"/>
  <c r="L18" i="12"/>
  <c r="K18" i="12"/>
  <c r="H18" i="12"/>
  <c r="G18" i="12"/>
  <c r="L17" i="12"/>
  <c r="K17" i="12"/>
  <c r="H17" i="12"/>
  <c r="G17" i="12"/>
  <c r="L16" i="12"/>
  <c r="K16" i="12"/>
  <c r="H16" i="12"/>
  <c r="G16" i="12"/>
  <c r="L15" i="12"/>
  <c r="K15" i="12"/>
  <c r="H15" i="12"/>
  <c r="G15" i="12"/>
  <c r="L14" i="12"/>
  <c r="K14" i="12"/>
  <c r="H14" i="12"/>
  <c r="G14" i="12"/>
  <c r="L13" i="12"/>
  <c r="K13" i="12"/>
  <c r="H13" i="12"/>
  <c r="G13" i="12"/>
  <c r="L12" i="12"/>
  <c r="K12" i="12"/>
  <c r="H12" i="12"/>
  <c r="G12" i="12"/>
  <c r="L11" i="12"/>
  <c r="K11" i="12"/>
  <c r="H11" i="12"/>
  <c r="G11" i="12"/>
  <c r="L10" i="12"/>
  <c r="K10" i="12"/>
  <c r="K43" i="12" s="1"/>
  <c r="H10" i="12"/>
  <c r="G10" i="12"/>
  <c r="C7" i="12"/>
  <c r="J43" i="29"/>
  <c r="I43" i="29"/>
  <c r="F43" i="29"/>
  <c r="E43" i="29"/>
  <c r="D43" i="29"/>
  <c r="C43" i="29"/>
  <c r="H42" i="29"/>
  <c r="G42" i="29"/>
  <c r="H41" i="29"/>
  <c r="G41" i="29"/>
  <c r="H40" i="29"/>
  <c r="G40" i="29"/>
  <c r="H39" i="29"/>
  <c r="G39" i="29"/>
  <c r="H38" i="29"/>
  <c r="G38" i="29"/>
  <c r="H37" i="29"/>
  <c r="G37" i="29"/>
  <c r="H36" i="29"/>
  <c r="G36" i="29"/>
  <c r="H35" i="29"/>
  <c r="G35" i="29"/>
  <c r="H34" i="29"/>
  <c r="G34" i="29"/>
  <c r="H33" i="29"/>
  <c r="G33" i="29"/>
  <c r="H32" i="29"/>
  <c r="G32" i="29"/>
  <c r="H31" i="29"/>
  <c r="G31" i="29"/>
  <c r="H30" i="29"/>
  <c r="G30" i="29"/>
  <c r="H29" i="29"/>
  <c r="G29" i="29"/>
  <c r="H28" i="29"/>
  <c r="G28" i="29"/>
  <c r="H27" i="29"/>
  <c r="G27" i="29"/>
  <c r="H26" i="29"/>
  <c r="G26" i="29"/>
  <c r="H25" i="29"/>
  <c r="G25" i="29"/>
  <c r="H24" i="29"/>
  <c r="G24" i="29"/>
  <c r="H23" i="29"/>
  <c r="G23" i="29"/>
  <c r="H22" i="29"/>
  <c r="G22" i="29"/>
  <c r="H21" i="29"/>
  <c r="G21" i="29"/>
  <c r="H20" i="29"/>
  <c r="G20" i="29"/>
  <c r="H19" i="29"/>
  <c r="G19" i="29"/>
  <c r="H18" i="29"/>
  <c r="G18" i="29"/>
  <c r="H17" i="29"/>
  <c r="G17" i="29"/>
  <c r="H16" i="29"/>
  <c r="G16" i="29"/>
  <c r="H15" i="29"/>
  <c r="G15" i="29"/>
  <c r="H14" i="29"/>
  <c r="G14" i="29"/>
  <c r="H13" i="29"/>
  <c r="G13" i="29"/>
  <c r="H12" i="29"/>
  <c r="G12" i="29"/>
  <c r="H11" i="29"/>
  <c r="G11" i="29"/>
  <c r="H10" i="29"/>
  <c r="G10" i="29"/>
  <c r="C7" i="29"/>
  <c r="J43" i="21"/>
  <c r="I43" i="21"/>
  <c r="F43" i="21"/>
  <c r="E43" i="21"/>
  <c r="D43" i="21"/>
  <c r="H43" i="21" s="1"/>
  <c r="C43" i="21"/>
  <c r="H42" i="21"/>
  <c r="G42" i="21"/>
  <c r="H41" i="21"/>
  <c r="G41" i="21"/>
  <c r="H40" i="21"/>
  <c r="G40" i="21"/>
  <c r="H39" i="21"/>
  <c r="G39" i="21"/>
  <c r="H38" i="21"/>
  <c r="G38" i="21"/>
  <c r="H37" i="21"/>
  <c r="G37" i="21"/>
  <c r="H36" i="21"/>
  <c r="G36" i="21"/>
  <c r="H35" i="21"/>
  <c r="G35" i="21"/>
  <c r="H34" i="21"/>
  <c r="G34" i="21"/>
  <c r="H33" i="21"/>
  <c r="G33" i="21"/>
  <c r="H32" i="21"/>
  <c r="G32" i="21"/>
  <c r="H31" i="21"/>
  <c r="G31" i="21"/>
  <c r="H30" i="21"/>
  <c r="G30" i="21"/>
  <c r="H29" i="21"/>
  <c r="G29" i="21"/>
  <c r="H28" i="21"/>
  <c r="G28" i="21"/>
  <c r="H27" i="21"/>
  <c r="G27" i="21"/>
  <c r="H26" i="21"/>
  <c r="G26" i="21"/>
  <c r="H25" i="21"/>
  <c r="G25" i="21"/>
  <c r="H24" i="21"/>
  <c r="G24" i="21"/>
  <c r="H23" i="21"/>
  <c r="G23" i="21"/>
  <c r="H22" i="21"/>
  <c r="G22" i="21"/>
  <c r="H21" i="21"/>
  <c r="G21" i="21"/>
  <c r="H20" i="21"/>
  <c r="G20" i="21"/>
  <c r="H19" i="21"/>
  <c r="G19" i="21"/>
  <c r="H18" i="21"/>
  <c r="G18" i="21"/>
  <c r="H17" i="21"/>
  <c r="G17" i="21"/>
  <c r="H16" i="21"/>
  <c r="G16" i="21"/>
  <c r="H15" i="21"/>
  <c r="G15" i="21"/>
  <c r="H14" i="21"/>
  <c r="G14" i="21"/>
  <c r="H13" i="21"/>
  <c r="G13" i="21"/>
  <c r="H12" i="21"/>
  <c r="G12" i="21"/>
  <c r="H11" i="21"/>
  <c r="G11" i="21"/>
  <c r="H10" i="21"/>
  <c r="G10" i="21"/>
  <c r="C7" i="21"/>
  <c r="J43" i="20"/>
  <c r="I43" i="20"/>
  <c r="F43" i="20"/>
  <c r="E43" i="20"/>
  <c r="D43" i="20"/>
  <c r="H43" i="20" s="1"/>
  <c r="C43" i="20"/>
  <c r="G43" i="20" s="1"/>
  <c r="H42" i="20"/>
  <c r="G42" i="20"/>
  <c r="H41" i="20"/>
  <c r="G41" i="20"/>
  <c r="H40" i="20"/>
  <c r="G40" i="20"/>
  <c r="H39" i="20"/>
  <c r="G39" i="20"/>
  <c r="H38" i="20"/>
  <c r="G38" i="20"/>
  <c r="H37" i="20"/>
  <c r="G37" i="20"/>
  <c r="H36" i="20"/>
  <c r="G36" i="20"/>
  <c r="H35" i="20"/>
  <c r="G35" i="20"/>
  <c r="H34" i="20"/>
  <c r="G34" i="20"/>
  <c r="H33" i="20"/>
  <c r="G33" i="20"/>
  <c r="H32" i="20"/>
  <c r="G32" i="20"/>
  <c r="H31" i="20"/>
  <c r="G31" i="20"/>
  <c r="H30" i="20"/>
  <c r="G30" i="20"/>
  <c r="H29" i="20"/>
  <c r="G29" i="20"/>
  <c r="H28" i="20"/>
  <c r="G28" i="20"/>
  <c r="H27" i="20"/>
  <c r="G27" i="20"/>
  <c r="H26" i="20"/>
  <c r="G26" i="20"/>
  <c r="H25" i="20"/>
  <c r="G25" i="20"/>
  <c r="H24" i="20"/>
  <c r="G24" i="20"/>
  <c r="H23" i="20"/>
  <c r="G23" i="20"/>
  <c r="H22" i="20"/>
  <c r="G22" i="20"/>
  <c r="H21" i="20"/>
  <c r="G21" i="20"/>
  <c r="H20" i="20"/>
  <c r="G20" i="20"/>
  <c r="H19" i="20"/>
  <c r="G19" i="20"/>
  <c r="H18" i="20"/>
  <c r="G18" i="20"/>
  <c r="H17" i="20"/>
  <c r="G17" i="20"/>
  <c r="H16" i="20"/>
  <c r="G16" i="20"/>
  <c r="H15" i="20"/>
  <c r="G15" i="20"/>
  <c r="H14" i="20"/>
  <c r="G14" i="20"/>
  <c r="H13" i="20"/>
  <c r="G13" i="20"/>
  <c r="H12" i="20"/>
  <c r="G12" i="20"/>
  <c r="H11" i="20"/>
  <c r="G11" i="20"/>
  <c r="H10" i="20"/>
  <c r="G10" i="20"/>
  <c r="C7" i="20"/>
  <c r="J43" i="28"/>
  <c r="I43" i="28"/>
  <c r="F43" i="28"/>
  <c r="E43" i="28"/>
  <c r="D43" i="28"/>
  <c r="C43" i="28"/>
  <c r="G43" i="28" s="1"/>
  <c r="H42" i="28"/>
  <c r="G42" i="28"/>
  <c r="H41" i="28"/>
  <c r="G41" i="28"/>
  <c r="H40" i="28"/>
  <c r="G40" i="28"/>
  <c r="H39" i="28"/>
  <c r="G39" i="28"/>
  <c r="H38" i="28"/>
  <c r="G38" i="28"/>
  <c r="H37" i="28"/>
  <c r="G37" i="28"/>
  <c r="H36" i="28"/>
  <c r="G36" i="28"/>
  <c r="H35" i="28"/>
  <c r="G35" i="28"/>
  <c r="H34" i="28"/>
  <c r="G34" i="28"/>
  <c r="H33" i="28"/>
  <c r="G33" i="28"/>
  <c r="H32" i="28"/>
  <c r="G32" i="28"/>
  <c r="H31" i="28"/>
  <c r="G31" i="28"/>
  <c r="H30" i="28"/>
  <c r="G30" i="28"/>
  <c r="H29" i="28"/>
  <c r="G29" i="28"/>
  <c r="H28" i="28"/>
  <c r="G28" i="28"/>
  <c r="H27" i="28"/>
  <c r="G27" i="28"/>
  <c r="H26" i="28"/>
  <c r="G26" i="28"/>
  <c r="H25" i="28"/>
  <c r="G25" i="28"/>
  <c r="H24" i="28"/>
  <c r="G24" i="28"/>
  <c r="H23" i="28"/>
  <c r="G23" i="28"/>
  <c r="H22" i="28"/>
  <c r="G22" i="28"/>
  <c r="H21" i="28"/>
  <c r="G21" i="28"/>
  <c r="H20" i="28"/>
  <c r="G20" i="28"/>
  <c r="H19" i="28"/>
  <c r="G19" i="28"/>
  <c r="H18" i="28"/>
  <c r="G18" i="28"/>
  <c r="H17" i="28"/>
  <c r="G17" i="28"/>
  <c r="H16" i="28"/>
  <c r="G16" i="28"/>
  <c r="H15" i="28"/>
  <c r="G15" i="28"/>
  <c r="H14" i="28"/>
  <c r="G14" i="28"/>
  <c r="H13" i="28"/>
  <c r="G13" i="28"/>
  <c r="H12" i="28"/>
  <c r="G12" i="28"/>
  <c r="H11" i="28"/>
  <c r="G11" i="28"/>
  <c r="H10" i="28"/>
  <c r="G10" i="28"/>
  <c r="C7" i="28"/>
  <c r="J43" i="27"/>
  <c r="I43" i="27"/>
  <c r="F43" i="27"/>
  <c r="E43" i="27"/>
  <c r="D43" i="27"/>
  <c r="C43" i="27"/>
  <c r="H42" i="27"/>
  <c r="G42" i="27"/>
  <c r="H41" i="27"/>
  <c r="G41" i="27"/>
  <c r="H40" i="27"/>
  <c r="G40" i="27"/>
  <c r="H39" i="27"/>
  <c r="G39" i="27"/>
  <c r="H38" i="27"/>
  <c r="G38" i="27"/>
  <c r="H37" i="27"/>
  <c r="G37" i="27"/>
  <c r="H36" i="27"/>
  <c r="G36" i="27"/>
  <c r="H35" i="27"/>
  <c r="G35" i="27"/>
  <c r="H34" i="27"/>
  <c r="G34" i="27"/>
  <c r="H33" i="27"/>
  <c r="G33" i="27"/>
  <c r="H32" i="27"/>
  <c r="G32" i="27"/>
  <c r="H31" i="27"/>
  <c r="G31" i="27"/>
  <c r="H30" i="27"/>
  <c r="G30" i="27"/>
  <c r="H29" i="27"/>
  <c r="G29" i="27"/>
  <c r="H28" i="27"/>
  <c r="G28" i="27"/>
  <c r="H27" i="27"/>
  <c r="G27" i="27"/>
  <c r="H26" i="27"/>
  <c r="G26" i="27"/>
  <c r="H25" i="27"/>
  <c r="G25" i="27"/>
  <c r="H24" i="27"/>
  <c r="G24" i="27"/>
  <c r="H23" i="27"/>
  <c r="G23" i="27"/>
  <c r="H22" i="27"/>
  <c r="G22" i="27"/>
  <c r="H21" i="27"/>
  <c r="G21" i="27"/>
  <c r="H20" i="27"/>
  <c r="G20" i="27"/>
  <c r="H19" i="27"/>
  <c r="G19" i="27"/>
  <c r="H18" i="27"/>
  <c r="G18" i="27"/>
  <c r="H17" i="27"/>
  <c r="G17" i="27"/>
  <c r="H16" i="27"/>
  <c r="G16" i="27"/>
  <c r="H15" i="27"/>
  <c r="G15" i="27"/>
  <c r="H14" i="27"/>
  <c r="G14" i="27"/>
  <c r="H13" i="27"/>
  <c r="G13" i="27"/>
  <c r="H12" i="27"/>
  <c r="G12" i="27"/>
  <c r="H11" i="27"/>
  <c r="G11" i="27"/>
  <c r="H10" i="27"/>
  <c r="G10" i="27"/>
  <c r="C7" i="27"/>
  <c r="J43" i="31"/>
  <c r="I43" i="31"/>
  <c r="F43" i="31"/>
  <c r="E43" i="31"/>
  <c r="G43" i="31" s="1"/>
  <c r="D43" i="31"/>
  <c r="H43" i="31" s="1"/>
  <c r="C43" i="31"/>
  <c r="H42" i="31"/>
  <c r="G42" i="31"/>
  <c r="H41" i="31"/>
  <c r="G41" i="31"/>
  <c r="H40" i="31"/>
  <c r="G40" i="31"/>
  <c r="H39" i="31"/>
  <c r="G39" i="31"/>
  <c r="H38" i="31"/>
  <c r="G38" i="31"/>
  <c r="H37" i="31"/>
  <c r="G37" i="31"/>
  <c r="H36" i="31"/>
  <c r="G36" i="31"/>
  <c r="H35" i="31"/>
  <c r="G35" i="31"/>
  <c r="H34" i="31"/>
  <c r="G34" i="31"/>
  <c r="H32" i="31"/>
  <c r="G32" i="31"/>
  <c r="H30" i="31"/>
  <c r="G30" i="31"/>
  <c r="H29" i="31"/>
  <c r="G29" i="31"/>
  <c r="H28" i="31"/>
  <c r="G28" i="31"/>
  <c r="H27" i="31"/>
  <c r="G27" i="31"/>
  <c r="H25" i="31"/>
  <c r="G25" i="31"/>
  <c r="H24" i="31"/>
  <c r="G24" i="31"/>
  <c r="H22" i="31"/>
  <c r="G22" i="31"/>
  <c r="H21" i="31"/>
  <c r="G21" i="31"/>
  <c r="H20" i="31"/>
  <c r="G20" i="31"/>
  <c r="H18" i="31"/>
  <c r="G18" i="31"/>
  <c r="H17" i="31"/>
  <c r="G17" i="31"/>
  <c r="H16" i="31"/>
  <c r="G16" i="31"/>
  <c r="H14" i="31"/>
  <c r="G14" i="31"/>
  <c r="H13" i="31"/>
  <c r="G13" i="31"/>
  <c r="H12" i="31"/>
  <c r="G12" i="31"/>
  <c r="H11" i="31"/>
  <c r="G11" i="31"/>
  <c r="H10" i="31"/>
  <c r="G10" i="31"/>
  <c r="C7" i="31"/>
  <c r="J43" i="11"/>
  <c r="I43" i="11"/>
  <c r="F43" i="11"/>
  <c r="H43" i="11" s="1"/>
  <c r="E43" i="11"/>
  <c r="D43" i="11"/>
  <c r="C43" i="11"/>
  <c r="G43" i="11" s="1"/>
  <c r="H42" i="11"/>
  <c r="G42" i="11"/>
  <c r="H41" i="11"/>
  <c r="G41" i="11"/>
  <c r="H40" i="11"/>
  <c r="G40" i="11"/>
  <c r="H39" i="11"/>
  <c r="G39" i="11"/>
  <c r="H38" i="11"/>
  <c r="G38" i="11"/>
  <c r="H37" i="11"/>
  <c r="G37" i="11"/>
  <c r="H36" i="11"/>
  <c r="G36" i="11"/>
  <c r="H35" i="11"/>
  <c r="G35" i="11"/>
  <c r="H34" i="11"/>
  <c r="G34" i="11"/>
  <c r="H33" i="11"/>
  <c r="G33" i="11"/>
  <c r="H32" i="11"/>
  <c r="G32" i="11"/>
  <c r="H31" i="11"/>
  <c r="G31" i="11"/>
  <c r="H30" i="11"/>
  <c r="G30" i="11"/>
  <c r="H29" i="11"/>
  <c r="G29" i="11"/>
  <c r="H28" i="11"/>
  <c r="G28" i="11"/>
  <c r="H27" i="11"/>
  <c r="G27" i="11"/>
  <c r="H26" i="11"/>
  <c r="G26" i="11"/>
  <c r="H25" i="11"/>
  <c r="G25" i="11"/>
  <c r="H24" i="11"/>
  <c r="G24" i="11"/>
  <c r="H23" i="11"/>
  <c r="G23" i="11"/>
  <c r="H22" i="11"/>
  <c r="G22" i="11"/>
  <c r="H21" i="11"/>
  <c r="G21" i="11"/>
  <c r="H20" i="11"/>
  <c r="G20" i="11"/>
  <c r="H19" i="11"/>
  <c r="G19" i="11"/>
  <c r="H18" i="11"/>
  <c r="G18" i="11"/>
  <c r="H17" i="11"/>
  <c r="G17" i="11"/>
  <c r="H16" i="11"/>
  <c r="G16" i="11"/>
  <c r="H15" i="11"/>
  <c r="G15" i="11"/>
  <c r="H14" i="11"/>
  <c r="G14" i="11"/>
  <c r="H13" i="11"/>
  <c r="G13" i="11"/>
  <c r="H12" i="11"/>
  <c r="G12" i="11"/>
  <c r="H11" i="11"/>
  <c r="G11" i="11"/>
  <c r="H10" i="11"/>
  <c r="G10" i="11"/>
  <c r="C7" i="11"/>
  <c r="J43" i="10"/>
  <c r="I43" i="10"/>
  <c r="F43" i="10"/>
  <c r="E43" i="10"/>
  <c r="D43" i="10"/>
  <c r="C43" i="10"/>
  <c r="H42" i="10"/>
  <c r="G42" i="10"/>
  <c r="H41" i="10"/>
  <c r="G41" i="10"/>
  <c r="H40" i="10"/>
  <c r="G40" i="10"/>
  <c r="H39" i="10"/>
  <c r="G39" i="10"/>
  <c r="H38" i="10"/>
  <c r="G38" i="10"/>
  <c r="H37" i="10"/>
  <c r="G37" i="10"/>
  <c r="H36" i="10"/>
  <c r="G36" i="10"/>
  <c r="H35" i="10"/>
  <c r="G35" i="10"/>
  <c r="H34" i="10"/>
  <c r="G34" i="10"/>
  <c r="H33" i="10"/>
  <c r="G33" i="10"/>
  <c r="H32" i="10"/>
  <c r="G32" i="10"/>
  <c r="H31" i="10"/>
  <c r="G31" i="10"/>
  <c r="H30" i="10"/>
  <c r="G30" i="10"/>
  <c r="H29" i="10"/>
  <c r="G29" i="10"/>
  <c r="H28" i="10"/>
  <c r="G28" i="10"/>
  <c r="H27" i="10"/>
  <c r="G27" i="10"/>
  <c r="H26" i="10"/>
  <c r="G26" i="10"/>
  <c r="H25" i="10"/>
  <c r="G25" i="10"/>
  <c r="H24" i="10"/>
  <c r="G24" i="10"/>
  <c r="H23" i="10"/>
  <c r="G23" i="10"/>
  <c r="H22" i="10"/>
  <c r="G22" i="10"/>
  <c r="H21" i="10"/>
  <c r="G21" i="10"/>
  <c r="H20" i="10"/>
  <c r="G20" i="10"/>
  <c r="H19" i="10"/>
  <c r="G19" i="10"/>
  <c r="H18" i="10"/>
  <c r="G18" i="10"/>
  <c r="H17" i="10"/>
  <c r="G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C7" i="10"/>
  <c r="A3" i="10"/>
  <c r="J43" i="9"/>
  <c r="I43" i="9"/>
  <c r="F43" i="9"/>
  <c r="E43" i="9"/>
  <c r="D43" i="9"/>
  <c r="C43" i="9"/>
  <c r="H42" i="9"/>
  <c r="G42" i="9"/>
  <c r="H41" i="9"/>
  <c r="G41" i="9"/>
  <c r="H40" i="9"/>
  <c r="G40" i="9"/>
  <c r="H39" i="9"/>
  <c r="G39" i="9"/>
  <c r="H38" i="9"/>
  <c r="G38" i="9"/>
  <c r="H37" i="9"/>
  <c r="G37" i="9"/>
  <c r="H36" i="9"/>
  <c r="G36" i="9"/>
  <c r="H35" i="9"/>
  <c r="G35" i="9"/>
  <c r="H34" i="9"/>
  <c r="G34" i="9"/>
  <c r="H33" i="9"/>
  <c r="G33" i="9"/>
  <c r="H32" i="9"/>
  <c r="G32" i="9"/>
  <c r="H31" i="9"/>
  <c r="G31" i="9"/>
  <c r="H30" i="9"/>
  <c r="G30" i="9"/>
  <c r="H29" i="9"/>
  <c r="G29" i="9"/>
  <c r="H28" i="9"/>
  <c r="G28" i="9"/>
  <c r="H27" i="9"/>
  <c r="G27" i="9"/>
  <c r="H26" i="9"/>
  <c r="G26" i="9"/>
  <c r="H25" i="9"/>
  <c r="G25" i="9"/>
  <c r="H24" i="9"/>
  <c r="G24" i="9"/>
  <c r="H23" i="9"/>
  <c r="G23" i="9"/>
  <c r="H22" i="9"/>
  <c r="G22" i="9"/>
  <c r="H21" i="9"/>
  <c r="G21" i="9"/>
  <c r="H20" i="9"/>
  <c r="G20" i="9"/>
  <c r="H19" i="9"/>
  <c r="G19" i="9"/>
  <c r="H18" i="9"/>
  <c r="G18" i="9"/>
  <c r="H17" i="9"/>
  <c r="G17" i="9"/>
  <c r="H16" i="9"/>
  <c r="G16" i="9"/>
  <c r="H15" i="9"/>
  <c r="G15" i="9"/>
  <c r="H14" i="9"/>
  <c r="G14" i="9"/>
  <c r="H13" i="9"/>
  <c r="G13" i="9"/>
  <c r="H12" i="9"/>
  <c r="G12" i="9"/>
  <c r="H11" i="9"/>
  <c r="G11" i="9"/>
  <c r="H10" i="9"/>
  <c r="G10" i="9"/>
  <c r="G43" i="14" l="1"/>
  <c r="G43" i="21"/>
  <c r="H43" i="28"/>
  <c r="H43" i="27"/>
  <c r="H43" i="10"/>
  <c r="G43" i="10"/>
  <c r="H43" i="9"/>
  <c r="H43" i="29"/>
  <c r="G43" i="9"/>
  <c r="G43" i="27"/>
  <c r="G43" i="29"/>
  <c r="G43" i="15"/>
  <c r="G43" i="19"/>
  <c r="L43" i="22"/>
  <c r="G43" i="25"/>
  <c r="L43" i="26"/>
</calcChain>
</file>

<file path=xl/sharedStrings.xml><?xml version="1.0" encoding="utf-8"?>
<sst xmlns="http://schemas.openxmlformats.org/spreadsheetml/2006/main" count="1262" uniqueCount="99">
  <si>
    <t>Annexure - 5</t>
  </si>
  <si>
    <t>DISTRICTWISE STATEMENT SHOWING TARGET, DISBURSEMENT &amp; OUTSTANDING UNDER</t>
  </si>
  <si>
    <t xml:space="preserve">ANNUAL CREDIT PLAN (ACP)FOR THE QUARTER ENDED   JUNE 2020 -  PRIORITY SECTOR   </t>
  </si>
  <si>
    <t xml:space="preserve">TOTAL PRIORITY SECTOR     </t>
  </si>
  <si>
    <t>Amt. in lakhs</t>
  </si>
  <si>
    <t>For Verification</t>
  </si>
  <si>
    <t>No.</t>
  </si>
  <si>
    <t>District</t>
  </si>
  <si>
    <t>Target 2020 - 21</t>
  </si>
  <si>
    <t>Disbursement upto end of current quarter</t>
  </si>
  <si>
    <t>% Achievement</t>
  </si>
  <si>
    <t>Outstanding upto end of current quarter</t>
  </si>
  <si>
    <t>% Disbursement of Outstanding</t>
  </si>
  <si>
    <t>A/c</t>
  </si>
  <si>
    <t>Amt.</t>
  </si>
  <si>
    <t>AHMEDABAD</t>
  </si>
  <si>
    <t>AMRELI</t>
  </si>
  <si>
    <t>ANAND</t>
  </si>
  <si>
    <t>ARAVALI</t>
  </si>
  <si>
    <t>BANASKANTHA</t>
  </si>
  <si>
    <t>BHARUCH</t>
  </si>
  <si>
    <t>BHAVNAGAR</t>
  </si>
  <si>
    <t>BOTAD</t>
  </si>
  <si>
    <t>CHOTAUDEPUR</t>
  </si>
  <si>
    <t>DAHOD</t>
  </si>
  <si>
    <t>DANG</t>
  </si>
  <si>
    <t>DEVBHUMIDWARKA</t>
  </si>
  <si>
    <t>GANDHINAGAR</t>
  </si>
  <si>
    <t>GIRSOMNATH</t>
  </si>
  <si>
    <t>JAMNAGAR</t>
  </si>
  <si>
    <t>JUNAGADH</t>
  </si>
  <si>
    <t>KHEDA</t>
  </si>
  <si>
    <t>KUTCH</t>
  </si>
  <si>
    <t>MAHISAGAR</t>
  </si>
  <si>
    <t>MEHSANA</t>
  </si>
  <si>
    <t>MORBI</t>
  </si>
  <si>
    <t>NARAMADA</t>
  </si>
  <si>
    <t>NAVSARI</t>
  </si>
  <si>
    <t>PANCHMAHAL</t>
  </si>
  <si>
    <t>PATAN</t>
  </si>
  <si>
    <t>PORBANDAR</t>
  </si>
  <si>
    <t>RAJKOT</t>
  </si>
  <si>
    <t>SABARKANTHA</t>
  </si>
  <si>
    <t>SURAT</t>
  </si>
  <si>
    <t>SURENDRANAGAR</t>
  </si>
  <si>
    <t>TAPI</t>
  </si>
  <si>
    <t>VADODARA</t>
  </si>
  <si>
    <t>VALSAD</t>
  </si>
  <si>
    <t>SUB TOTAL</t>
  </si>
  <si>
    <t>SOURCES: Banks</t>
  </si>
  <si>
    <t>Annexure - 5A</t>
  </si>
  <si>
    <t xml:space="preserve">ANNUAL CREDIT PLAN (ACP)FOR THE QUARTER ENDED    JUNE 2020 -  PRIORITY SECTOR   </t>
  </si>
  <si>
    <t xml:space="preserve">FARM CREDIT - CROP LOAN     </t>
  </si>
  <si>
    <t>Annexure - 5B</t>
  </si>
  <si>
    <t xml:space="preserve">DISTRICTWISE STATEMENT SHOWING TARGET, DISBURSEMENT &amp; OUTSTANDING UNDER </t>
  </si>
  <si>
    <t xml:space="preserve">ANNUAL CREDIT PLAN (ACP) FOR THE QUARTER ENDED    JUNE 2020 -  PRIORITY SECTOR   </t>
  </si>
  <si>
    <t xml:space="preserve">FARM CREDIT - TERM LOAN       </t>
  </si>
  <si>
    <t>Annexure - 5C</t>
  </si>
  <si>
    <t xml:space="preserve">Agri. Infrastructure  &amp; Ancillary      </t>
  </si>
  <si>
    <t>Annexure - 5D</t>
  </si>
  <si>
    <t>Total Agriculture</t>
  </si>
  <si>
    <t>Annexure - 5E</t>
  </si>
  <si>
    <t xml:space="preserve">DISTRICTWISE  STATEMENT SHOWING TARGET, DISBURSEMENT &amp; OUTSTANDING UNDER </t>
  </si>
  <si>
    <t>Total MSME</t>
  </si>
  <si>
    <t>Education (PS)</t>
  </si>
  <si>
    <t>Annexure - 5G</t>
  </si>
  <si>
    <t>Housing (PS)</t>
  </si>
  <si>
    <t>Annexure - 5H</t>
  </si>
  <si>
    <t>Total Other PS (Social + Renew. Energy + others)</t>
  </si>
  <si>
    <t xml:space="preserve">      ANNEXURE-</t>
  </si>
  <si>
    <t xml:space="preserve">                 DISTRICTWISE STATEMENT SHOWING TARGET, DISBURSEMENT &amp; OUTSTANDING UNDER                    </t>
  </si>
  <si>
    <t xml:space="preserve">Agri. Infrastructure        </t>
  </si>
  <si>
    <t>Sr. No.</t>
  </si>
  <si>
    <t>Outstanding  upto end of current quarter</t>
  </si>
  <si>
    <t xml:space="preserve">DISTRICTWISE STATEMENT SHOWING TARGET, DISBURSEMENT &amp; OUTSTANDING UNDER                    </t>
  </si>
  <si>
    <t xml:space="preserve">Ancillary Activities            </t>
  </si>
  <si>
    <t xml:space="preserve">                   DISTRICTWISE STATEMENT SHOWING TARGET, DISBURSEMENT &amp; OUTSTANDING UNDER                    </t>
  </si>
  <si>
    <t xml:space="preserve">Micro Enterprises            </t>
  </si>
  <si>
    <t xml:space="preserve">                     DISTRICTWISE STATEMENT SHOWING TARGET, DISBURSEMENT &amp; OUTSTANDING UNDER                    </t>
  </si>
  <si>
    <t xml:space="preserve">Small Enterprises          </t>
  </si>
  <si>
    <t xml:space="preserve">Medium Enterprises      </t>
  </si>
  <si>
    <t xml:space="preserve">Khadi and Village Industries  </t>
  </si>
  <si>
    <t xml:space="preserve">Others under MSMEs    </t>
  </si>
  <si>
    <t xml:space="preserve">              DISTRICTWISE STATEMENT SHOWING TARGET, DISBURSEMENT &amp; OUTSTANDING UNDER                    </t>
  </si>
  <si>
    <t xml:space="preserve">ANNUAL CREDIT PLAN (ACP) FOR THE QUARTER ENDED   JUNE 2020 -  PRIORITY SECTOR   </t>
  </si>
  <si>
    <t xml:space="preserve">Export Credit   </t>
  </si>
  <si>
    <t xml:space="preserve">            DISTRICTWISE STATEMENT SHOWING TARGET, DISBURSEMENT &amp; OUTSTANDING UNDER                    </t>
  </si>
  <si>
    <t xml:space="preserve">Social Infrastructure     </t>
  </si>
  <si>
    <t xml:space="preserve">Renewable Energy      </t>
  </si>
  <si>
    <t xml:space="preserve">               DISTRICTWISE STATEMENT SHOWING TARGET, DISBURSEMENT &amp; OUTSTANDING UNDER                    </t>
  </si>
  <si>
    <t xml:space="preserve">Other Priority     </t>
  </si>
  <si>
    <t xml:space="preserve"> DISTRICTWISE STATEMENT SHOWING TARGET, DISBURSEMENT &amp; OUTSTANDING UNDER                    </t>
  </si>
  <si>
    <t>Loans to weaker sections under Priority Sector</t>
  </si>
  <si>
    <t xml:space="preserve">       DISTRICTWISE STATEMENT SHOWING TARGET, DISBURSEMENT &amp; OUTSTANDING UNDER                    </t>
  </si>
  <si>
    <t>Agri. Term Loan (Farm TL + Agri. Infra + Ancillary)</t>
  </si>
  <si>
    <t xml:space="preserve">      ANNEXURE-5C</t>
  </si>
  <si>
    <t xml:space="preserve">      ANNEXURE-5 F</t>
  </si>
  <si>
    <t>Annexure - 5I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</si>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</sst>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8"/>
      <color theme="1"/>
      <name val="Arial Black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b/>
      <sz val="12"/>
      <name val="Arial Black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name val="Arial Black"/>
      <family val="2"/>
    </font>
    <font>
      <sz val="11"/>
      <color theme="1"/>
      <name val="Arial Black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2" xfId="0" applyFont="1" applyBorder="1"/>
    <xf numFmtId="0" fontId="0" fillId="0" borderId="0" xfId="0"/>
    <xf numFmtId="0" fontId="5" fillId="0" borderId="0" xfId="0" applyFont="1"/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4" fillId="0" borderId="0" xfId="0" applyFont="1"/>
    <xf numFmtId="0" fontId="14" fillId="0" borderId="6" xfId="0" applyFont="1" applyBorder="1"/>
    <xf numFmtId="2" fontId="14" fillId="0" borderId="6" xfId="0" applyNumberFormat="1" applyFont="1" applyBorder="1"/>
    <xf numFmtId="1" fontId="14" fillId="0" borderId="6" xfId="0" applyNumberFormat="1" applyFont="1" applyBorder="1"/>
    <xf numFmtId="0" fontId="14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14" fillId="0" borderId="6" xfId="0" applyFont="1" applyBorder="1"/>
    <xf numFmtId="0" fontId="6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15" fillId="0" borderId="6" xfId="0" applyFont="1" applyBorder="1"/>
    <xf numFmtId="1" fontId="15" fillId="0" borderId="6" xfId="0" applyNumberFormat="1" applyFont="1" applyBorder="1"/>
    <xf numFmtId="2" fontId="15" fillId="0" borderId="6" xfId="0" applyNumberFormat="1" applyFont="1" applyBorder="1"/>
    <xf numFmtId="0" fontId="15" fillId="0" borderId="6" xfId="0" applyFont="1" applyBorder="1" applyAlignment="1">
      <alignment horizontal="center"/>
    </xf>
    <xf numFmtId="0" fontId="15" fillId="0" borderId="6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topLeftCell="A34" zoomScale="90" zoomScaleSheetLayoutView="90" workbookViewId="0">
      <selection activeCell="L22" sqref="L22"/>
    </sheetView>
  </sheetViews>
  <sheetFormatPr defaultRowHeight="15" x14ac:dyDescent="0.25"/>
  <cols>
    <col min="1" max="1" width="6.42578125" customWidth="1"/>
    <col min="2" max="2" width="23.5703125" customWidth="1"/>
    <col min="3" max="3" width="11.7109375" customWidth="1"/>
    <col min="4" max="4" width="13.85546875" customWidth="1"/>
    <col min="5" max="5" width="12.28515625" customWidth="1"/>
    <col min="6" max="6" width="12" customWidth="1"/>
    <col min="7" max="7" width="9.5703125" customWidth="1"/>
    <col min="8" max="8" width="10" customWidth="1"/>
    <col min="9" max="9" width="12" customWidth="1"/>
    <col min="10" max="10" width="12.7109375" customWidth="1"/>
  </cols>
  <sheetData>
    <row r="1" spans="1:10" ht="27" customHeight="1" x14ac:dyDescent="0.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ht="19.5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9.5" x14ac:dyDescent="0.2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4"/>
    </row>
    <row r="6" spans="1:10" ht="19.5" x14ac:dyDescent="0.4">
      <c r="A6" s="1" t="s">
        <v>3</v>
      </c>
      <c r="B6" s="3"/>
      <c r="D6" s="4"/>
      <c r="E6" s="4"/>
      <c r="F6" s="4"/>
      <c r="G6" s="4"/>
      <c r="H6" s="4"/>
      <c r="I6" s="6" t="s">
        <v>4</v>
      </c>
      <c r="J6" s="4"/>
    </row>
    <row r="7" spans="1:10" ht="17.25" customHeight="1" x14ac:dyDescent="0.25">
      <c r="A7" s="34" t="s">
        <v>6</v>
      </c>
      <c r="B7" s="31" t="s">
        <v>7</v>
      </c>
      <c r="C7" s="22" t="s">
        <v>8</v>
      </c>
      <c r="D7" s="23"/>
      <c r="E7" s="24" t="s">
        <v>9</v>
      </c>
      <c r="F7" s="25"/>
      <c r="G7" s="28" t="s">
        <v>10</v>
      </c>
      <c r="H7" s="29"/>
      <c r="I7" s="24" t="s">
        <v>11</v>
      </c>
      <c r="J7" s="30"/>
    </row>
    <row r="8" spans="1:10" ht="24" customHeight="1" x14ac:dyDescent="0.25">
      <c r="A8" s="35"/>
      <c r="B8" s="32"/>
      <c r="C8" s="23"/>
      <c r="D8" s="23"/>
      <c r="E8" s="25"/>
      <c r="F8" s="25"/>
      <c r="G8" s="29"/>
      <c r="H8" s="29"/>
      <c r="I8" s="25"/>
      <c r="J8" s="25"/>
    </row>
    <row r="9" spans="1:10" ht="15.75" x14ac:dyDescent="0.25">
      <c r="A9" s="36"/>
      <c r="B9" s="33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</row>
    <row r="10" spans="1:10" s="14" customFormat="1" x14ac:dyDescent="0.25">
      <c r="A10" s="18" t="s">
        <v>98</v>
      </c>
      <c r="B10" s="15" t="s">
        <v>15</v>
      </c>
      <c r="C10" s="17">
        <v>522737</v>
      </c>
      <c r="D10" s="17">
        <v>4279832.3</v>
      </c>
      <c r="E10" s="17">
        <v>137359</v>
      </c>
      <c r="F10" s="17">
        <v>961707.01</v>
      </c>
      <c r="G10" s="16">
        <f t="shared" ref="G10:G43" si="0">ROUND((E10/C10)*100,2)</f>
        <v>26.28</v>
      </c>
      <c r="H10" s="16">
        <f t="shared" ref="H10:H43" si="1">ROUND((F10/D10)*100,2)</f>
        <v>22.47</v>
      </c>
      <c r="I10" s="17">
        <v>773365</v>
      </c>
      <c r="J10" s="17">
        <v>6618515.5700000003</v>
      </c>
    </row>
    <row r="11" spans="1:10" s="14" customFormat="1" x14ac:dyDescent="0.25">
      <c r="A11" s="18">
        <v>2</v>
      </c>
      <c r="B11" s="15" t="s">
        <v>16</v>
      </c>
      <c r="C11" s="17">
        <v>232944</v>
      </c>
      <c r="D11" s="17">
        <v>514722</v>
      </c>
      <c r="E11" s="17">
        <v>129153</v>
      </c>
      <c r="F11" s="17">
        <v>241160.1</v>
      </c>
      <c r="G11" s="16">
        <f t="shared" si="0"/>
        <v>55.44</v>
      </c>
      <c r="H11" s="16">
        <f t="shared" si="1"/>
        <v>46.85</v>
      </c>
      <c r="I11" s="17">
        <v>227080</v>
      </c>
      <c r="J11" s="17">
        <v>468274.79</v>
      </c>
    </row>
    <row r="12" spans="1:10" s="14" customFormat="1" x14ac:dyDescent="0.25">
      <c r="A12" s="18">
        <v>3</v>
      </c>
      <c r="B12" s="15" t="s">
        <v>17</v>
      </c>
      <c r="C12" s="17">
        <v>130483</v>
      </c>
      <c r="D12" s="17">
        <v>457540.43</v>
      </c>
      <c r="E12" s="17">
        <v>28519</v>
      </c>
      <c r="F12" s="17">
        <v>92514.6</v>
      </c>
      <c r="G12" s="16">
        <f t="shared" si="0"/>
        <v>21.86</v>
      </c>
      <c r="H12" s="16">
        <f t="shared" si="1"/>
        <v>20.22</v>
      </c>
      <c r="I12" s="17">
        <v>268752</v>
      </c>
      <c r="J12" s="17">
        <v>545971.48</v>
      </c>
    </row>
    <row r="13" spans="1:10" s="14" customFormat="1" x14ac:dyDescent="0.25">
      <c r="A13" s="18">
        <v>4</v>
      </c>
      <c r="B13" s="15" t="s">
        <v>18</v>
      </c>
      <c r="C13" s="17">
        <v>181238</v>
      </c>
      <c r="D13" s="17">
        <v>266335.92</v>
      </c>
      <c r="E13" s="17">
        <v>48605</v>
      </c>
      <c r="F13" s="17">
        <v>82148.41</v>
      </c>
      <c r="G13" s="16">
        <f t="shared" si="0"/>
        <v>26.82</v>
      </c>
      <c r="H13" s="16">
        <f t="shared" si="1"/>
        <v>30.84</v>
      </c>
      <c r="I13" s="17">
        <v>147215</v>
      </c>
      <c r="J13" s="17">
        <v>242175.76</v>
      </c>
    </row>
    <row r="14" spans="1:10" s="14" customFormat="1" x14ac:dyDescent="0.25">
      <c r="A14" s="18">
        <v>5</v>
      </c>
      <c r="B14" s="15" t="s">
        <v>19</v>
      </c>
      <c r="C14" s="17">
        <v>353089</v>
      </c>
      <c r="D14" s="17">
        <v>963252</v>
      </c>
      <c r="E14" s="17">
        <v>120434</v>
      </c>
      <c r="F14" s="17">
        <v>246933.81</v>
      </c>
      <c r="G14" s="16">
        <f t="shared" si="0"/>
        <v>34.11</v>
      </c>
      <c r="H14" s="16">
        <f t="shared" si="1"/>
        <v>25.64</v>
      </c>
      <c r="I14" s="17">
        <v>326686</v>
      </c>
      <c r="J14" s="17">
        <v>869608.18</v>
      </c>
    </row>
    <row r="15" spans="1:10" s="14" customFormat="1" x14ac:dyDescent="0.25">
      <c r="A15" s="18">
        <v>6</v>
      </c>
      <c r="B15" s="15" t="s">
        <v>20</v>
      </c>
      <c r="C15" s="17">
        <v>110476</v>
      </c>
      <c r="D15" s="17">
        <v>399737</v>
      </c>
      <c r="E15" s="17">
        <v>34201</v>
      </c>
      <c r="F15" s="17">
        <v>113928.49</v>
      </c>
      <c r="G15" s="16">
        <f t="shared" si="0"/>
        <v>30.96</v>
      </c>
      <c r="H15" s="16">
        <f t="shared" si="1"/>
        <v>28.5</v>
      </c>
      <c r="I15" s="17">
        <v>181961</v>
      </c>
      <c r="J15" s="17">
        <v>631703.92000000004</v>
      </c>
    </row>
    <row r="16" spans="1:10" s="14" customFormat="1" x14ac:dyDescent="0.25">
      <c r="A16" s="18">
        <v>7</v>
      </c>
      <c r="B16" s="15" t="s">
        <v>21</v>
      </c>
      <c r="C16" s="17">
        <v>239090</v>
      </c>
      <c r="D16" s="17">
        <v>870000</v>
      </c>
      <c r="E16" s="17">
        <v>93411</v>
      </c>
      <c r="F16" s="17">
        <v>305714.59000000003</v>
      </c>
      <c r="G16" s="16">
        <f t="shared" si="0"/>
        <v>39.07</v>
      </c>
      <c r="H16" s="16">
        <f t="shared" si="1"/>
        <v>35.14</v>
      </c>
      <c r="I16" s="17">
        <v>236943</v>
      </c>
      <c r="J16" s="17">
        <v>808880.99</v>
      </c>
    </row>
    <row r="17" spans="1:10" s="14" customFormat="1" x14ac:dyDescent="0.25">
      <c r="A17" s="18">
        <v>8</v>
      </c>
      <c r="B17" s="15" t="s">
        <v>22</v>
      </c>
      <c r="C17" s="17">
        <v>197888</v>
      </c>
      <c r="D17" s="17">
        <v>326432.40000000002</v>
      </c>
      <c r="E17" s="17">
        <v>50581</v>
      </c>
      <c r="F17" s="17">
        <v>91643.5</v>
      </c>
      <c r="G17" s="16">
        <f t="shared" si="0"/>
        <v>25.56</v>
      </c>
      <c r="H17" s="16">
        <f t="shared" si="1"/>
        <v>28.07</v>
      </c>
      <c r="I17" s="17">
        <v>87404</v>
      </c>
      <c r="J17" s="17">
        <v>171789.49</v>
      </c>
    </row>
    <row r="18" spans="1:10" s="14" customFormat="1" x14ac:dyDescent="0.25">
      <c r="A18" s="18">
        <v>9</v>
      </c>
      <c r="B18" s="15" t="s">
        <v>23</v>
      </c>
      <c r="C18" s="17">
        <v>43389</v>
      </c>
      <c r="D18" s="17">
        <v>147625.62</v>
      </c>
      <c r="E18" s="17">
        <v>11374</v>
      </c>
      <c r="F18" s="17">
        <v>23995.33</v>
      </c>
      <c r="G18" s="16">
        <f t="shared" si="0"/>
        <v>26.21</v>
      </c>
      <c r="H18" s="16">
        <f t="shared" si="1"/>
        <v>16.25</v>
      </c>
      <c r="I18" s="17">
        <v>57939</v>
      </c>
      <c r="J18" s="17">
        <v>116904.71</v>
      </c>
    </row>
    <row r="19" spans="1:10" s="14" customFormat="1" x14ac:dyDescent="0.25">
      <c r="A19" s="18">
        <v>10</v>
      </c>
      <c r="B19" s="15" t="s">
        <v>24</v>
      </c>
      <c r="C19" s="17">
        <v>92028</v>
      </c>
      <c r="D19" s="17">
        <v>106905</v>
      </c>
      <c r="E19" s="17">
        <v>45318</v>
      </c>
      <c r="F19" s="17">
        <v>34003.96</v>
      </c>
      <c r="G19" s="16">
        <f t="shared" si="0"/>
        <v>49.24</v>
      </c>
      <c r="H19" s="16">
        <f t="shared" si="1"/>
        <v>31.81</v>
      </c>
      <c r="I19" s="17">
        <v>216703</v>
      </c>
      <c r="J19" s="17">
        <v>155308.42000000001</v>
      </c>
    </row>
    <row r="20" spans="1:10" s="14" customFormat="1" x14ac:dyDescent="0.25">
      <c r="A20" s="18">
        <v>11</v>
      </c>
      <c r="B20" s="15" t="s">
        <v>25</v>
      </c>
      <c r="C20" s="17">
        <v>8150</v>
      </c>
      <c r="D20" s="17">
        <v>8060</v>
      </c>
      <c r="E20" s="17">
        <v>1174</v>
      </c>
      <c r="F20" s="17">
        <v>1440.01</v>
      </c>
      <c r="G20" s="16">
        <f t="shared" si="0"/>
        <v>14.4</v>
      </c>
      <c r="H20" s="16">
        <f t="shared" si="1"/>
        <v>17.87</v>
      </c>
      <c r="I20" s="17">
        <v>4948</v>
      </c>
      <c r="J20" s="17">
        <v>4943.88</v>
      </c>
    </row>
    <row r="21" spans="1:10" s="14" customFormat="1" x14ac:dyDescent="0.25">
      <c r="A21" s="18">
        <v>12</v>
      </c>
      <c r="B21" s="15" t="s">
        <v>26</v>
      </c>
      <c r="C21" s="17">
        <v>92265</v>
      </c>
      <c r="D21" s="17">
        <v>145547.03</v>
      </c>
      <c r="E21" s="17">
        <v>55183</v>
      </c>
      <c r="F21" s="17">
        <v>92362.4</v>
      </c>
      <c r="G21" s="16">
        <f t="shared" si="0"/>
        <v>59.81</v>
      </c>
      <c r="H21" s="16">
        <f t="shared" si="1"/>
        <v>63.46</v>
      </c>
      <c r="I21" s="17">
        <v>91506</v>
      </c>
      <c r="J21" s="17">
        <v>174894.34</v>
      </c>
    </row>
    <row r="22" spans="1:10" s="14" customFormat="1" x14ac:dyDescent="0.25">
      <c r="A22" s="18">
        <v>13</v>
      </c>
      <c r="B22" s="15" t="s">
        <v>27</v>
      </c>
      <c r="C22" s="17">
        <v>62935</v>
      </c>
      <c r="D22" s="17">
        <v>414892.81</v>
      </c>
      <c r="E22" s="17">
        <v>32540</v>
      </c>
      <c r="F22" s="17">
        <v>101292.88</v>
      </c>
      <c r="G22" s="16">
        <f t="shared" si="0"/>
        <v>51.7</v>
      </c>
      <c r="H22" s="16">
        <f t="shared" si="1"/>
        <v>24.41</v>
      </c>
      <c r="I22" s="17">
        <v>154200</v>
      </c>
      <c r="J22" s="17">
        <v>589405.81000000006</v>
      </c>
    </row>
    <row r="23" spans="1:10" s="14" customFormat="1" x14ac:dyDescent="0.25">
      <c r="A23" s="18">
        <v>14</v>
      </c>
      <c r="B23" s="15" t="s">
        <v>28</v>
      </c>
      <c r="C23" s="17">
        <v>196187</v>
      </c>
      <c r="D23" s="17">
        <v>295830.87</v>
      </c>
      <c r="E23" s="17">
        <v>46216</v>
      </c>
      <c r="F23" s="17">
        <v>107846.08</v>
      </c>
      <c r="G23" s="16">
        <f t="shared" si="0"/>
        <v>23.56</v>
      </c>
      <c r="H23" s="16">
        <f t="shared" si="1"/>
        <v>36.46</v>
      </c>
      <c r="I23" s="17">
        <v>96456</v>
      </c>
      <c r="J23" s="17">
        <v>220168.9</v>
      </c>
    </row>
    <row r="24" spans="1:10" s="14" customFormat="1" x14ac:dyDescent="0.25">
      <c r="A24" s="18">
        <v>15</v>
      </c>
      <c r="B24" s="15" t="s">
        <v>29</v>
      </c>
      <c r="C24" s="17">
        <v>164423</v>
      </c>
      <c r="D24" s="17">
        <v>379403.53</v>
      </c>
      <c r="E24" s="17">
        <v>92243</v>
      </c>
      <c r="F24" s="17">
        <v>211198.84</v>
      </c>
      <c r="G24" s="16">
        <f t="shared" si="0"/>
        <v>56.1</v>
      </c>
      <c r="H24" s="16">
        <f t="shared" si="1"/>
        <v>55.67</v>
      </c>
      <c r="I24" s="17">
        <v>205051</v>
      </c>
      <c r="J24" s="17">
        <v>725746.16</v>
      </c>
    </row>
    <row r="25" spans="1:10" s="14" customFormat="1" x14ac:dyDescent="0.25">
      <c r="A25" s="18">
        <v>16</v>
      </c>
      <c r="B25" s="15" t="s">
        <v>30</v>
      </c>
      <c r="C25" s="17">
        <v>272173</v>
      </c>
      <c r="D25" s="17">
        <v>619161.66</v>
      </c>
      <c r="E25" s="17">
        <v>95337</v>
      </c>
      <c r="F25" s="17">
        <v>229604.65</v>
      </c>
      <c r="G25" s="16">
        <f t="shared" si="0"/>
        <v>35.03</v>
      </c>
      <c r="H25" s="16">
        <f t="shared" si="1"/>
        <v>37.08</v>
      </c>
      <c r="I25" s="17">
        <v>185467</v>
      </c>
      <c r="J25" s="17">
        <v>580306.91</v>
      </c>
    </row>
    <row r="26" spans="1:10" s="14" customFormat="1" x14ac:dyDescent="0.25">
      <c r="A26" s="18">
        <v>17</v>
      </c>
      <c r="B26" s="15" t="s">
        <v>31</v>
      </c>
      <c r="C26" s="17">
        <v>141103</v>
      </c>
      <c r="D26" s="17">
        <v>314724.68</v>
      </c>
      <c r="E26" s="17">
        <v>25114</v>
      </c>
      <c r="F26" s="17">
        <v>70032.800000000003</v>
      </c>
      <c r="G26" s="16">
        <f t="shared" si="0"/>
        <v>17.8</v>
      </c>
      <c r="H26" s="16">
        <f t="shared" si="1"/>
        <v>22.25</v>
      </c>
      <c r="I26" s="17">
        <v>262451</v>
      </c>
      <c r="J26" s="17">
        <v>448058.99</v>
      </c>
    </row>
    <row r="27" spans="1:10" s="14" customFormat="1" x14ac:dyDescent="0.25">
      <c r="A27" s="18">
        <v>18</v>
      </c>
      <c r="B27" s="15" t="s">
        <v>32</v>
      </c>
      <c r="C27" s="17">
        <v>149128</v>
      </c>
      <c r="D27" s="17">
        <v>381150</v>
      </c>
      <c r="E27" s="17">
        <v>42351</v>
      </c>
      <c r="F27" s="17">
        <v>153349.67000000001</v>
      </c>
      <c r="G27" s="16">
        <f t="shared" si="0"/>
        <v>28.4</v>
      </c>
      <c r="H27" s="16">
        <f t="shared" si="1"/>
        <v>40.229999999999997</v>
      </c>
      <c r="I27" s="17">
        <v>191625</v>
      </c>
      <c r="J27" s="17">
        <v>875920.71</v>
      </c>
    </row>
    <row r="28" spans="1:10" s="14" customFormat="1" x14ac:dyDescent="0.25">
      <c r="A28" s="18">
        <v>19</v>
      </c>
      <c r="B28" s="15" t="s">
        <v>33</v>
      </c>
      <c r="C28" s="17">
        <v>47688</v>
      </c>
      <c r="D28" s="17">
        <v>66305</v>
      </c>
      <c r="E28" s="17">
        <v>20792</v>
      </c>
      <c r="F28" s="17">
        <v>20393.28</v>
      </c>
      <c r="G28" s="16">
        <f t="shared" si="0"/>
        <v>43.6</v>
      </c>
      <c r="H28" s="16">
        <f t="shared" si="1"/>
        <v>30.76</v>
      </c>
      <c r="I28" s="17">
        <v>101362</v>
      </c>
      <c r="J28" s="17">
        <v>87081.38</v>
      </c>
    </row>
    <row r="29" spans="1:10" s="14" customFormat="1" x14ac:dyDescent="0.25">
      <c r="A29" s="18">
        <v>20</v>
      </c>
      <c r="B29" s="15" t="s">
        <v>34</v>
      </c>
      <c r="C29" s="17">
        <v>419384</v>
      </c>
      <c r="D29" s="17">
        <v>680000</v>
      </c>
      <c r="E29" s="17">
        <v>91035</v>
      </c>
      <c r="F29" s="17">
        <v>237057.14</v>
      </c>
      <c r="G29" s="16">
        <f t="shared" si="0"/>
        <v>21.71</v>
      </c>
      <c r="H29" s="16">
        <f t="shared" si="1"/>
        <v>34.86</v>
      </c>
      <c r="I29" s="17">
        <v>285945</v>
      </c>
      <c r="J29" s="17">
        <v>846467.81</v>
      </c>
    </row>
    <row r="30" spans="1:10" s="14" customFormat="1" x14ac:dyDescent="0.25">
      <c r="A30" s="18">
        <v>21</v>
      </c>
      <c r="B30" s="15" t="s">
        <v>35</v>
      </c>
      <c r="C30" s="17">
        <v>327243</v>
      </c>
      <c r="D30" s="17">
        <v>635260.81999999995</v>
      </c>
      <c r="E30" s="17">
        <v>89371</v>
      </c>
      <c r="F30" s="17">
        <v>248928.55</v>
      </c>
      <c r="G30" s="16">
        <f t="shared" si="0"/>
        <v>27.31</v>
      </c>
      <c r="H30" s="16">
        <f t="shared" si="1"/>
        <v>39.19</v>
      </c>
      <c r="I30" s="17">
        <v>148054</v>
      </c>
      <c r="J30" s="17">
        <v>707976.7</v>
      </c>
    </row>
    <row r="31" spans="1:10" s="14" customFormat="1" x14ac:dyDescent="0.25">
      <c r="A31" s="18">
        <v>22</v>
      </c>
      <c r="B31" s="15" t="s">
        <v>36</v>
      </c>
      <c r="C31" s="17">
        <v>39893</v>
      </c>
      <c r="D31" s="17">
        <v>80197</v>
      </c>
      <c r="E31" s="17">
        <v>6999</v>
      </c>
      <c r="F31" s="17">
        <v>19838.13</v>
      </c>
      <c r="G31" s="16">
        <f t="shared" si="0"/>
        <v>17.54</v>
      </c>
      <c r="H31" s="16">
        <f t="shared" si="1"/>
        <v>24.74</v>
      </c>
      <c r="I31" s="17">
        <v>66298</v>
      </c>
      <c r="J31" s="17">
        <v>89821.88</v>
      </c>
    </row>
    <row r="32" spans="1:10" s="14" customFormat="1" x14ac:dyDescent="0.25">
      <c r="A32" s="18">
        <v>23</v>
      </c>
      <c r="B32" s="15" t="s">
        <v>37</v>
      </c>
      <c r="C32" s="17">
        <v>65520</v>
      </c>
      <c r="D32" s="17">
        <v>189059.77</v>
      </c>
      <c r="E32" s="17">
        <v>15394</v>
      </c>
      <c r="F32" s="17">
        <v>56964.45</v>
      </c>
      <c r="G32" s="16">
        <f t="shared" si="0"/>
        <v>23.5</v>
      </c>
      <c r="H32" s="16">
        <f t="shared" si="1"/>
        <v>30.13</v>
      </c>
      <c r="I32" s="17">
        <v>132636</v>
      </c>
      <c r="J32" s="17">
        <v>389569.62</v>
      </c>
    </row>
    <row r="33" spans="1:10" s="14" customFormat="1" x14ac:dyDescent="0.25">
      <c r="A33" s="18">
        <v>24</v>
      </c>
      <c r="B33" s="15" t="s">
        <v>38</v>
      </c>
      <c r="C33" s="17">
        <v>73442</v>
      </c>
      <c r="D33" s="17">
        <v>121307.73</v>
      </c>
      <c r="E33" s="17">
        <v>25642</v>
      </c>
      <c r="F33" s="17">
        <v>32219.83</v>
      </c>
      <c r="G33" s="16">
        <f t="shared" si="0"/>
        <v>34.909999999999997</v>
      </c>
      <c r="H33" s="16">
        <f t="shared" si="1"/>
        <v>26.56</v>
      </c>
      <c r="I33" s="17">
        <v>197798</v>
      </c>
      <c r="J33" s="17">
        <v>221189.03</v>
      </c>
    </row>
    <row r="34" spans="1:10" s="14" customFormat="1" x14ac:dyDescent="0.25">
      <c r="A34" s="18">
        <v>25</v>
      </c>
      <c r="B34" s="15" t="s">
        <v>39</v>
      </c>
      <c r="C34" s="17">
        <v>272965</v>
      </c>
      <c r="D34" s="17">
        <v>363264</v>
      </c>
      <c r="E34" s="17">
        <v>62990</v>
      </c>
      <c r="F34" s="17">
        <v>119296</v>
      </c>
      <c r="G34" s="16">
        <f t="shared" si="0"/>
        <v>23.08</v>
      </c>
      <c r="H34" s="16">
        <f t="shared" si="1"/>
        <v>32.840000000000003</v>
      </c>
      <c r="I34" s="17">
        <v>131535</v>
      </c>
      <c r="J34" s="17">
        <v>345744.07</v>
      </c>
    </row>
    <row r="35" spans="1:10" s="14" customFormat="1" x14ac:dyDescent="0.25">
      <c r="A35" s="18">
        <v>26</v>
      </c>
      <c r="B35" s="15" t="s">
        <v>40</v>
      </c>
      <c r="C35" s="17">
        <v>92749</v>
      </c>
      <c r="D35" s="17">
        <v>205835.25</v>
      </c>
      <c r="E35" s="17">
        <v>37476</v>
      </c>
      <c r="F35" s="17">
        <v>90957.71</v>
      </c>
      <c r="G35" s="16">
        <f t="shared" si="0"/>
        <v>40.409999999999997</v>
      </c>
      <c r="H35" s="16">
        <f t="shared" si="1"/>
        <v>44.19</v>
      </c>
      <c r="I35" s="17">
        <v>62802</v>
      </c>
      <c r="J35" s="17">
        <v>195624.94</v>
      </c>
    </row>
    <row r="36" spans="1:10" s="14" customFormat="1" x14ac:dyDescent="0.25">
      <c r="A36" s="18">
        <v>27</v>
      </c>
      <c r="B36" s="15" t="s">
        <v>41</v>
      </c>
      <c r="C36" s="17">
        <v>509161</v>
      </c>
      <c r="D36" s="17">
        <v>1488419.92</v>
      </c>
      <c r="E36" s="17">
        <v>215805</v>
      </c>
      <c r="F36" s="17">
        <v>606645.28</v>
      </c>
      <c r="G36" s="16">
        <f t="shared" si="0"/>
        <v>42.38</v>
      </c>
      <c r="H36" s="16">
        <f t="shared" si="1"/>
        <v>40.76</v>
      </c>
      <c r="I36" s="17">
        <v>526101</v>
      </c>
      <c r="J36" s="17">
        <v>2614990.25</v>
      </c>
    </row>
    <row r="37" spans="1:10" s="14" customFormat="1" x14ac:dyDescent="0.25">
      <c r="A37" s="18">
        <v>28</v>
      </c>
      <c r="B37" s="15" t="s">
        <v>42</v>
      </c>
      <c r="C37" s="17">
        <v>333603</v>
      </c>
      <c r="D37" s="17">
        <v>504958.25</v>
      </c>
      <c r="E37" s="17">
        <v>78147</v>
      </c>
      <c r="F37" s="17">
        <v>168733.62</v>
      </c>
      <c r="G37" s="16">
        <f t="shared" si="0"/>
        <v>23.43</v>
      </c>
      <c r="H37" s="16">
        <f t="shared" si="1"/>
        <v>33.42</v>
      </c>
      <c r="I37" s="17">
        <v>247201</v>
      </c>
      <c r="J37" s="17">
        <v>594535.06999999995</v>
      </c>
    </row>
    <row r="38" spans="1:10" s="14" customFormat="1" x14ac:dyDescent="0.25">
      <c r="A38" s="18">
        <v>29</v>
      </c>
      <c r="B38" s="15" t="s">
        <v>43</v>
      </c>
      <c r="C38" s="17">
        <v>253479</v>
      </c>
      <c r="D38" s="17">
        <v>2079199.5</v>
      </c>
      <c r="E38" s="17">
        <v>43207</v>
      </c>
      <c r="F38" s="17">
        <v>483796.75</v>
      </c>
      <c r="G38" s="16">
        <f t="shared" si="0"/>
        <v>17.05</v>
      </c>
      <c r="H38" s="16">
        <f t="shared" si="1"/>
        <v>23.27</v>
      </c>
      <c r="I38" s="17">
        <v>556192</v>
      </c>
      <c r="J38" s="17">
        <v>4680314.5999999996</v>
      </c>
    </row>
    <row r="39" spans="1:10" s="14" customFormat="1" x14ac:dyDescent="0.25">
      <c r="A39" s="18">
        <v>30</v>
      </c>
      <c r="B39" s="15" t="s">
        <v>44</v>
      </c>
      <c r="C39" s="17">
        <v>174502</v>
      </c>
      <c r="D39" s="17">
        <v>463040</v>
      </c>
      <c r="E39" s="17">
        <v>69424</v>
      </c>
      <c r="F39" s="17">
        <v>173964.71</v>
      </c>
      <c r="G39" s="16">
        <f t="shared" si="0"/>
        <v>39.78</v>
      </c>
      <c r="H39" s="16">
        <f t="shared" si="1"/>
        <v>37.57</v>
      </c>
      <c r="I39" s="17">
        <v>187097</v>
      </c>
      <c r="J39" s="17">
        <v>475751.04</v>
      </c>
    </row>
    <row r="40" spans="1:10" s="14" customFormat="1" x14ac:dyDescent="0.25">
      <c r="A40" s="18">
        <v>31</v>
      </c>
      <c r="B40" s="15" t="s">
        <v>45</v>
      </c>
      <c r="C40" s="17">
        <v>51043</v>
      </c>
      <c r="D40" s="17">
        <v>115233.32</v>
      </c>
      <c r="E40" s="17">
        <v>9271</v>
      </c>
      <c r="F40" s="17">
        <v>19949.669999999998</v>
      </c>
      <c r="G40" s="16">
        <f t="shared" si="0"/>
        <v>18.16</v>
      </c>
      <c r="H40" s="16">
        <f t="shared" si="1"/>
        <v>17.309999999999999</v>
      </c>
      <c r="I40" s="17">
        <v>45726</v>
      </c>
      <c r="J40" s="17">
        <v>97809.21</v>
      </c>
    </row>
    <row r="41" spans="1:10" s="14" customFormat="1" x14ac:dyDescent="0.25">
      <c r="A41" s="18">
        <v>32</v>
      </c>
      <c r="B41" s="15" t="s">
        <v>46</v>
      </c>
      <c r="C41" s="17">
        <v>193596</v>
      </c>
      <c r="D41" s="17">
        <v>1061000.48</v>
      </c>
      <c r="E41" s="17">
        <v>43283</v>
      </c>
      <c r="F41" s="17">
        <v>256078.16</v>
      </c>
      <c r="G41" s="16">
        <f t="shared" si="0"/>
        <v>22.36</v>
      </c>
      <c r="H41" s="16">
        <f t="shared" si="1"/>
        <v>24.14</v>
      </c>
      <c r="I41" s="17">
        <v>483397</v>
      </c>
      <c r="J41" s="17">
        <v>2186177.9500000002</v>
      </c>
    </row>
    <row r="42" spans="1:10" s="14" customFormat="1" x14ac:dyDescent="0.25">
      <c r="A42" s="18">
        <v>33</v>
      </c>
      <c r="B42" s="15" t="s">
        <v>47</v>
      </c>
      <c r="C42" s="17">
        <v>48309</v>
      </c>
      <c r="D42" s="17">
        <v>233100</v>
      </c>
      <c r="E42" s="17">
        <v>15037</v>
      </c>
      <c r="F42" s="17">
        <v>89489.7</v>
      </c>
      <c r="G42" s="16">
        <f t="shared" si="0"/>
        <v>31.13</v>
      </c>
      <c r="H42" s="16">
        <f t="shared" si="1"/>
        <v>38.39</v>
      </c>
      <c r="I42" s="17">
        <v>144204</v>
      </c>
      <c r="J42" s="17">
        <v>682432.85</v>
      </c>
    </row>
    <row r="43" spans="1:10" s="14" customFormat="1" x14ac:dyDescent="0.25">
      <c r="A43" s="20" t="s">
        <v>48</v>
      </c>
      <c r="B43" s="21"/>
      <c r="C43" s="17">
        <f>SUM(C10:C42)</f>
        <v>6092303</v>
      </c>
      <c r="D43" s="17">
        <f>SUM(D10:D42)</f>
        <v>19177334.289999999</v>
      </c>
      <c r="E43" s="17">
        <f>SUM(E10:E42)</f>
        <v>1912986</v>
      </c>
      <c r="F43" s="17">
        <f>SUM(F10:F42)</f>
        <v>5785190.1099999994</v>
      </c>
      <c r="G43" s="16">
        <f t="shared" si="0"/>
        <v>31.4</v>
      </c>
      <c r="H43" s="16">
        <f t="shared" si="1"/>
        <v>30.17</v>
      </c>
      <c r="I43" s="17">
        <f>SUM(I10:I42)</f>
        <v>7032100</v>
      </c>
      <c r="J43" s="17">
        <f>SUM(J10:J42)</f>
        <v>28464065.41</v>
      </c>
    </row>
    <row r="44" spans="1:10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C7:D8"/>
    <mergeCell ref="E7:F8"/>
    <mergeCell ref="A1:J1"/>
    <mergeCell ref="A3:J3"/>
    <mergeCell ref="A4:J4"/>
    <mergeCell ref="G7:H8"/>
    <mergeCell ref="I7:J8"/>
    <mergeCell ref="B7:B9"/>
    <mergeCell ref="A7:A9"/>
  </mergeCells>
  <printOptions horizontalCentered="1" verticalCentered="1"/>
  <pageMargins left="0.74803149606299213" right="0.74803149606299213" top="0.70866141732283472" bottom="0.70866141732283472" header="0" footer="0"/>
  <pageSetup paperSize="9"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topLeftCell="A31" zoomScaleSheetLayoutView="100" workbookViewId="0">
      <selection activeCell="D48" sqref="D48"/>
    </sheetView>
  </sheetViews>
  <sheetFormatPr defaultRowHeight="15" x14ac:dyDescent="0.25"/>
  <cols>
    <col min="1" max="1" width="6.42578125" style="9" customWidth="1"/>
    <col min="2" max="2" width="24.85546875" style="9" customWidth="1"/>
    <col min="3" max="3" width="11" style="9" customWidth="1"/>
    <col min="4" max="4" width="11.28515625" style="9" customWidth="1"/>
    <col min="5" max="5" width="11" style="9" customWidth="1"/>
    <col min="6" max="6" width="12" style="9" customWidth="1"/>
    <col min="7" max="7" width="9.5703125" style="9" customWidth="1"/>
    <col min="8" max="8" width="9.42578125" style="9" customWidth="1"/>
    <col min="9" max="9" width="11.5703125" style="9" customWidth="1"/>
    <col min="10" max="10" width="12" style="9" customWidth="1"/>
    <col min="11" max="13" width="9.140625" style="9" customWidth="1"/>
    <col min="14" max="16384" width="9.140625" style="9"/>
  </cols>
  <sheetData>
    <row r="1" spans="1:10" ht="27" customHeight="1" x14ac:dyDescent="0.5">
      <c r="A1" s="26" t="s">
        <v>97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ht="19.5" x14ac:dyDescent="0.25">
      <c r="A3" s="27" t="s">
        <v>54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9.5" x14ac:dyDescent="0.25">
      <c r="A4" s="27" t="s">
        <v>55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</row>
    <row r="6" spans="1:10" ht="19.5" x14ac:dyDescent="0.4">
      <c r="A6" s="1" t="s">
        <v>68</v>
      </c>
      <c r="B6" s="3"/>
      <c r="D6" s="10"/>
      <c r="E6" s="10"/>
      <c r="F6" s="10"/>
      <c r="G6" s="10"/>
      <c r="H6" s="10"/>
      <c r="I6" s="6" t="s">
        <v>4</v>
      </c>
      <c r="J6" s="10"/>
    </row>
    <row r="7" spans="1:10" ht="15.75" customHeight="1" x14ac:dyDescent="0.25">
      <c r="A7" s="34" t="s">
        <v>6</v>
      </c>
      <c r="B7" s="31" t="s">
        <v>7</v>
      </c>
      <c r="C7" s="22" t="str">
        <f>ACP!C7</f>
        <v>Target 2020 - 21</v>
      </c>
      <c r="D7" s="23"/>
      <c r="E7" s="24" t="s">
        <v>9</v>
      </c>
      <c r="F7" s="25"/>
      <c r="G7" s="28" t="s">
        <v>10</v>
      </c>
      <c r="H7" s="29"/>
      <c r="I7" s="24" t="s">
        <v>11</v>
      </c>
      <c r="J7" s="30"/>
    </row>
    <row r="8" spans="1:10" ht="27" customHeight="1" x14ac:dyDescent="0.25">
      <c r="A8" s="35"/>
      <c r="B8" s="32"/>
      <c r="C8" s="23"/>
      <c r="D8" s="23"/>
      <c r="E8" s="25"/>
      <c r="F8" s="25"/>
      <c r="G8" s="29"/>
      <c r="H8" s="29"/>
      <c r="I8" s="25"/>
      <c r="J8" s="25"/>
    </row>
    <row r="9" spans="1:10" ht="15.75" x14ac:dyDescent="0.25">
      <c r="A9" s="36"/>
      <c r="B9" s="33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</row>
    <row r="10" spans="1:10" s="14" customFormat="1" x14ac:dyDescent="0.25">
      <c r="A10" s="18">
        <v>1</v>
      </c>
      <c r="B10" s="15" t="s">
        <v>15</v>
      </c>
      <c r="C10" s="17">
        <v>57242</v>
      </c>
      <c r="D10" s="17">
        <v>95112.41</v>
      </c>
      <c r="E10" s="17">
        <v>2071</v>
      </c>
      <c r="F10" s="17">
        <v>31121.82</v>
      </c>
      <c r="G10" s="16">
        <f t="shared" ref="G10:G43" si="0">ROUND((E10/C10)*100,2)</f>
        <v>3.62</v>
      </c>
      <c r="H10" s="16">
        <f t="shared" ref="H10:H43" si="1">ROUND((F10/D10)*100,2)</f>
        <v>32.72</v>
      </c>
      <c r="I10" s="17">
        <v>127134</v>
      </c>
      <c r="J10" s="17">
        <v>145982.82999999999</v>
      </c>
    </row>
    <row r="11" spans="1:10" s="14" customFormat="1" x14ac:dyDescent="0.25">
      <c r="A11" s="18">
        <v>2</v>
      </c>
      <c r="B11" s="15" t="s">
        <v>16</v>
      </c>
      <c r="C11" s="17">
        <v>9368</v>
      </c>
      <c r="D11" s="17">
        <v>43798</v>
      </c>
      <c r="E11" s="17">
        <v>646</v>
      </c>
      <c r="F11" s="17">
        <v>1928.16</v>
      </c>
      <c r="G11" s="16">
        <f t="shared" si="0"/>
        <v>6.9</v>
      </c>
      <c r="H11" s="16">
        <f t="shared" si="1"/>
        <v>4.4000000000000004</v>
      </c>
      <c r="I11" s="17">
        <v>539</v>
      </c>
      <c r="J11" s="17">
        <v>982.65</v>
      </c>
    </row>
    <row r="12" spans="1:10" s="14" customFormat="1" x14ac:dyDescent="0.25">
      <c r="A12" s="18">
        <v>3</v>
      </c>
      <c r="B12" s="15" t="s">
        <v>17</v>
      </c>
      <c r="C12" s="17">
        <v>8650</v>
      </c>
      <c r="D12" s="17">
        <v>39508.519999999997</v>
      </c>
      <c r="E12" s="17">
        <v>769</v>
      </c>
      <c r="F12" s="17">
        <v>1592.01</v>
      </c>
      <c r="G12" s="16">
        <f t="shared" si="0"/>
        <v>8.89</v>
      </c>
      <c r="H12" s="16">
        <f t="shared" si="1"/>
        <v>4.03</v>
      </c>
      <c r="I12" s="17">
        <v>17996</v>
      </c>
      <c r="J12" s="17">
        <v>15115.14</v>
      </c>
    </row>
    <row r="13" spans="1:10" s="14" customFormat="1" x14ac:dyDescent="0.25">
      <c r="A13" s="18">
        <v>4</v>
      </c>
      <c r="B13" s="15" t="s">
        <v>18</v>
      </c>
      <c r="C13" s="17">
        <v>3198</v>
      </c>
      <c r="D13" s="17">
        <v>6392.04</v>
      </c>
      <c r="E13" s="17">
        <v>109</v>
      </c>
      <c r="F13" s="17">
        <v>966.36</v>
      </c>
      <c r="G13" s="16">
        <f t="shared" si="0"/>
        <v>3.41</v>
      </c>
      <c r="H13" s="16">
        <f t="shared" si="1"/>
        <v>15.12</v>
      </c>
      <c r="I13" s="17">
        <v>2832</v>
      </c>
      <c r="J13" s="17">
        <v>1366.91</v>
      </c>
    </row>
    <row r="14" spans="1:10" s="14" customFormat="1" x14ac:dyDescent="0.25">
      <c r="A14" s="18">
        <v>5</v>
      </c>
      <c r="B14" s="15" t="s">
        <v>19</v>
      </c>
      <c r="C14" s="17">
        <v>16310</v>
      </c>
      <c r="D14" s="17">
        <v>50984</v>
      </c>
      <c r="E14" s="17">
        <v>1018</v>
      </c>
      <c r="F14" s="17">
        <v>2633.27</v>
      </c>
      <c r="G14" s="16">
        <f t="shared" si="0"/>
        <v>6.24</v>
      </c>
      <c r="H14" s="16">
        <f t="shared" si="1"/>
        <v>5.16</v>
      </c>
      <c r="I14" s="17">
        <v>14186</v>
      </c>
      <c r="J14" s="17">
        <v>3475.65</v>
      </c>
    </row>
    <row r="15" spans="1:10" s="14" customFormat="1" x14ac:dyDescent="0.25">
      <c r="A15" s="18">
        <v>6</v>
      </c>
      <c r="B15" s="15" t="s">
        <v>20</v>
      </c>
      <c r="C15" s="17">
        <v>25960</v>
      </c>
      <c r="D15" s="17">
        <v>9652</v>
      </c>
      <c r="E15" s="17">
        <v>203</v>
      </c>
      <c r="F15" s="17">
        <v>471.53</v>
      </c>
      <c r="G15" s="16">
        <f t="shared" si="0"/>
        <v>0.78</v>
      </c>
      <c r="H15" s="16">
        <f t="shared" si="1"/>
        <v>4.8899999999999997</v>
      </c>
      <c r="I15" s="17">
        <v>11648</v>
      </c>
      <c r="J15" s="17">
        <v>5629.9</v>
      </c>
    </row>
    <row r="16" spans="1:10" s="14" customFormat="1" x14ac:dyDescent="0.25">
      <c r="A16" s="18">
        <v>7</v>
      </c>
      <c r="B16" s="15" t="s">
        <v>21</v>
      </c>
      <c r="C16" s="17">
        <v>2722</v>
      </c>
      <c r="D16" s="17">
        <v>19830</v>
      </c>
      <c r="E16" s="17">
        <v>3044</v>
      </c>
      <c r="F16" s="17">
        <v>3483.28</v>
      </c>
      <c r="G16" s="16">
        <f t="shared" si="0"/>
        <v>111.83</v>
      </c>
      <c r="H16" s="16">
        <f t="shared" si="1"/>
        <v>17.57</v>
      </c>
      <c r="I16" s="17">
        <v>18940</v>
      </c>
      <c r="J16" s="17">
        <v>12156.95</v>
      </c>
    </row>
    <row r="17" spans="1:10" s="14" customFormat="1" x14ac:dyDescent="0.25">
      <c r="A17" s="18">
        <v>8</v>
      </c>
      <c r="B17" s="15" t="s">
        <v>22</v>
      </c>
      <c r="C17" s="17">
        <v>3037</v>
      </c>
      <c r="D17" s="17">
        <v>8774.1299999999992</v>
      </c>
      <c r="E17" s="17">
        <v>763</v>
      </c>
      <c r="F17" s="17">
        <v>685.7</v>
      </c>
      <c r="G17" s="16">
        <f t="shared" si="0"/>
        <v>25.12</v>
      </c>
      <c r="H17" s="16">
        <f t="shared" si="1"/>
        <v>7.82</v>
      </c>
      <c r="I17" s="17">
        <v>4716</v>
      </c>
      <c r="J17" s="17">
        <v>1795.32</v>
      </c>
    </row>
    <row r="18" spans="1:10" s="14" customFormat="1" x14ac:dyDescent="0.25">
      <c r="A18" s="18">
        <v>9</v>
      </c>
      <c r="B18" s="15" t="s">
        <v>23</v>
      </c>
      <c r="C18" s="17">
        <v>153</v>
      </c>
      <c r="D18" s="17">
        <v>800</v>
      </c>
      <c r="E18" s="17">
        <v>81</v>
      </c>
      <c r="F18" s="17">
        <v>116.75</v>
      </c>
      <c r="G18" s="16">
        <f t="shared" si="0"/>
        <v>52.94</v>
      </c>
      <c r="H18" s="16">
        <f t="shared" si="1"/>
        <v>14.59</v>
      </c>
      <c r="I18" s="17">
        <v>3381</v>
      </c>
      <c r="J18" s="17">
        <v>1411.99</v>
      </c>
    </row>
    <row r="19" spans="1:10" s="14" customFormat="1" x14ac:dyDescent="0.25">
      <c r="A19" s="18">
        <v>10</v>
      </c>
      <c r="B19" s="15" t="s">
        <v>24</v>
      </c>
      <c r="C19" s="17">
        <v>9988</v>
      </c>
      <c r="D19" s="17">
        <v>16549</v>
      </c>
      <c r="E19" s="17">
        <v>324</v>
      </c>
      <c r="F19" s="17">
        <v>321.67</v>
      </c>
      <c r="G19" s="16">
        <f t="shared" si="0"/>
        <v>3.24</v>
      </c>
      <c r="H19" s="16">
        <f t="shared" si="1"/>
        <v>1.94</v>
      </c>
      <c r="I19" s="17">
        <v>7287</v>
      </c>
      <c r="J19" s="17">
        <v>2034.49</v>
      </c>
    </row>
    <row r="20" spans="1:10" s="14" customFormat="1" x14ac:dyDescent="0.25">
      <c r="A20" s="18">
        <v>11</v>
      </c>
      <c r="B20" s="15" t="s">
        <v>25</v>
      </c>
      <c r="C20" s="17">
        <v>1260</v>
      </c>
      <c r="D20" s="17">
        <v>1250</v>
      </c>
      <c r="E20" s="17">
        <v>107</v>
      </c>
      <c r="F20" s="17">
        <v>244.55</v>
      </c>
      <c r="G20" s="16">
        <f t="shared" si="0"/>
        <v>8.49</v>
      </c>
      <c r="H20" s="16">
        <f t="shared" si="1"/>
        <v>19.559999999999999</v>
      </c>
      <c r="I20" s="17">
        <v>539</v>
      </c>
      <c r="J20" s="17">
        <v>395.23</v>
      </c>
    </row>
    <row r="21" spans="1:10" s="14" customFormat="1" x14ac:dyDescent="0.25">
      <c r="A21" s="18">
        <v>12</v>
      </c>
      <c r="B21" s="15" t="s">
        <v>26</v>
      </c>
      <c r="C21" s="17">
        <v>851</v>
      </c>
      <c r="D21" s="17">
        <v>641.70000000000005</v>
      </c>
      <c r="E21" s="17">
        <v>56</v>
      </c>
      <c r="F21" s="17">
        <v>157.37</v>
      </c>
      <c r="G21" s="16">
        <f t="shared" si="0"/>
        <v>6.58</v>
      </c>
      <c r="H21" s="16">
        <f t="shared" si="1"/>
        <v>24.52</v>
      </c>
      <c r="I21" s="17">
        <v>138</v>
      </c>
      <c r="J21" s="17">
        <v>592.13</v>
      </c>
    </row>
    <row r="22" spans="1:10" s="14" customFormat="1" x14ac:dyDescent="0.25">
      <c r="A22" s="18">
        <v>13</v>
      </c>
      <c r="B22" s="15" t="s">
        <v>27</v>
      </c>
      <c r="C22" s="17">
        <v>1507</v>
      </c>
      <c r="D22" s="17">
        <v>9714.4</v>
      </c>
      <c r="E22" s="17">
        <v>502</v>
      </c>
      <c r="F22" s="17">
        <v>2666.61</v>
      </c>
      <c r="G22" s="16">
        <f t="shared" si="0"/>
        <v>33.31</v>
      </c>
      <c r="H22" s="16">
        <f t="shared" si="1"/>
        <v>27.45</v>
      </c>
      <c r="I22" s="17">
        <v>4925</v>
      </c>
      <c r="J22" s="17">
        <v>5832.31</v>
      </c>
    </row>
    <row r="23" spans="1:10" s="14" customFormat="1" x14ac:dyDescent="0.25">
      <c r="A23" s="18">
        <v>14</v>
      </c>
      <c r="B23" s="15" t="s">
        <v>28</v>
      </c>
      <c r="C23" s="17">
        <v>3597</v>
      </c>
      <c r="D23" s="17">
        <v>8229.32</v>
      </c>
      <c r="E23" s="17">
        <v>1919</v>
      </c>
      <c r="F23" s="17">
        <v>1486.43</v>
      </c>
      <c r="G23" s="16">
        <f t="shared" si="0"/>
        <v>53.35</v>
      </c>
      <c r="H23" s="16">
        <f t="shared" si="1"/>
        <v>18.059999999999999</v>
      </c>
      <c r="I23" s="17">
        <v>6089</v>
      </c>
      <c r="J23" s="17">
        <v>4095.22</v>
      </c>
    </row>
    <row r="24" spans="1:10" s="14" customFormat="1" x14ac:dyDescent="0.25">
      <c r="A24" s="18">
        <v>15</v>
      </c>
      <c r="B24" s="15" t="s">
        <v>29</v>
      </c>
      <c r="C24" s="17">
        <v>1908</v>
      </c>
      <c r="D24" s="17">
        <v>8036.88</v>
      </c>
      <c r="E24" s="17">
        <v>348</v>
      </c>
      <c r="F24" s="17">
        <v>615.69000000000005</v>
      </c>
      <c r="G24" s="16">
        <f t="shared" si="0"/>
        <v>18.239999999999998</v>
      </c>
      <c r="H24" s="16">
        <f t="shared" si="1"/>
        <v>7.66</v>
      </c>
      <c r="I24" s="17">
        <v>1656</v>
      </c>
      <c r="J24" s="17">
        <v>1990.11</v>
      </c>
    </row>
    <row r="25" spans="1:10" s="14" customFormat="1" x14ac:dyDescent="0.25">
      <c r="A25" s="18">
        <v>16</v>
      </c>
      <c r="B25" s="15" t="s">
        <v>30</v>
      </c>
      <c r="C25" s="17">
        <v>3342</v>
      </c>
      <c r="D25" s="17">
        <v>17246.169999999998</v>
      </c>
      <c r="E25" s="17">
        <v>871</v>
      </c>
      <c r="F25" s="17">
        <v>2393.5300000000002</v>
      </c>
      <c r="G25" s="16">
        <f t="shared" si="0"/>
        <v>26.06</v>
      </c>
      <c r="H25" s="16">
        <f t="shared" si="1"/>
        <v>13.88</v>
      </c>
      <c r="I25" s="17">
        <v>1546</v>
      </c>
      <c r="J25" s="17">
        <v>1460.13</v>
      </c>
    </row>
    <row r="26" spans="1:10" s="14" customFormat="1" x14ac:dyDescent="0.25">
      <c r="A26" s="18">
        <v>17</v>
      </c>
      <c r="B26" s="15" t="s">
        <v>31</v>
      </c>
      <c r="C26" s="17">
        <v>13611</v>
      </c>
      <c r="D26" s="17">
        <v>35647.17</v>
      </c>
      <c r="E26" s="17">
        <v>986</v>
      </c>
      <c r="F26" s="17">
        <v>3012.95</v>
      </c>
      <c r="G26" s="16">
        <f t="shared" si="0"/>
        <v>7.24</v>
      </c>
      <c r="H26" s="16">
        <f t="shared" si="1"/>
        <v>8.4499999999999993</v>
      </c>
      <c r="I26" s="17">
        <v>16582</v>
      </c>
      <c r="J26" s="17">
        <v>40821.79</v>
      </c>
    </row>
    <row r="27" spans="1:10" s="14" customFormat="1" x14ac:dyDescent="0.25">
      <c r="A27" s="18">
        <v>18</v>
      </c>
      <c r="B27" s="15" t="s">
        <v>32</v>
      </c>
      <c r="C27" s="17">
        <v>17858</v>
      </c>
      <c r="D27" s="17">
        <v>42023</v>
      </c>
      <c r="E27" s="17">
        <v>454</v>
      </c>
      <c r="F27" s="17">
        <v>4957.01</v>
      </c>
      <c r="G27" s="16">
        <f t="shared" si="0"/>
        <v>2.54</v>
      </c>
      <c r="H27" s="16">
        <f t="shared" si="1"/>
        <v>11.8</v>
      </c>
      <c r="I27" s="17">
        <v>1046</v>
      </c>
      <c r="J27" s="17">
        <v>2294.41</v>
      </c>
    </row>
    <row r="28" spans="1:10" s="14" customFormat="1" x14ac:dyDescent="0.25">
      <c r="A28" s="18">
        <v>19</v>
      </c>
      <c r="B28" s="15" t="s">
        <v>33</v>
      </c>
      <c r="C28" s="17">
        <v>875</v>
      </c>
      <c r="D28" s="17">
        <v>1205</v>
      </c>
      <c r="E28" s="17">
        <v>219</v>
      </c>
      <c r="F28" s="17">
        <v>382.48</v>
      </c>
      <c r="G28" s="16">
        <f t="shared" si="0"/>
        <v>25.03</v>
      </c>
      <c r="H28" s="16">
        <f t="shared" si="1"/>
        <v>31.74</v>
      </c>
      <c r="I28" s="17">
        <v>3191</v>
      </c>
      <c r="J28" s="17">
        <v>1833.62</v>
      </c>
    </row>
    <row r="29" spans="1:10" s="14" customFormat="1" x14ac:dyDescent="0.25">
      <c r="A29" s="18">
        <v>20</v>
      </c>
      <c r="B29" s="15" t="s">
        <v>34</v>
      </c>
      <c r="C29" s="17">
        <v>5150</v>
      </c>
      <c r="D29" s="17">
        <v>19260.990000000002</v>
      </c>
      <c r="E29" s="17">
        <v>993</v>
      </c>
      <c r="F29" s="17">
        <v>2086.34</v>
      </c>
      <c r="G29" s="16">
        <f t="shared" si="0"/>
        <v>19.28</v>
      </c>
      <c r="H29" s="16">
        <f t="shared" si="1"/>
        <v>10.83</v>
      </c>
      <c r="I29" s="17">
        <v>8979</v>
      </c>
      <c r="J29" s="17">
        <v>3678.79</v>
      </c>
    </row>
    <row r="30" spans="1:10" s="14" customFormat="1" x14ac:dyDescent="0.25">
      <c r="A30" s="18">
        <v>21</v>
      </c>
      <c r="B30" s="15" t="s">
        <v>35</v>
      </c>
      <c r="C30" s="17">
        <v>2077</v>
      </c>
      <c r="D30" s="17">
        <v>2379.2800000000002</v>
      </c>
      <c r="E30" s="17">
        <v>414</v>
      </c>
      <c r="F30" s="17">
        <v>1260.94</v>
      </c>
      <c r="G30" s="16">
        <f t="shared" si="0"/>
        <v>19.93</v>
      </c>
      <c r="H30" s="16">
        <f t="shared" si="1"/>
        <v>53</v>
      </c>
      <c r="I30" s="17">
        <v>2936</v>
      </c>
      <c r="J30" s="17">
        <v>6190.75</v>
      </c>
    </row>
    <row r="31" spans="1:10" s="14" customFormat="1" x14ac:dyDescent="0.25">
      <c r="A31" s="18">
        <v>22</v>
      </c>
      <c r="B31" s="15" t="s">
        <v>36</v>
      </c>
      <c r="C31" s="17">
        <v>2254</v>
      </c>
      <c r="D31" s="17">
        <v>3125</v>
      </c>
      <c r="E31" s="17">
        <v>132</v>
      </c>
      <c r="F31" s="17">
        <v>156.65</v>
      </c>
      <c r="G31" s="16">
        <f t="shared" si="0"/>
        <v>5.86</v>
      </c>
      <c r="H31" s="16">
        <f t="shared" si="1"/>
        <v>5.01</v>
      </c>
      <c r="I31" s="17">
        <v>3412</v>
      </c>
      <c r="J31" s="17">
        <v>904.91</v>
      </c>
    </row>
    <row r="32" spans="1:10" s="14" customFormat="1" x14ac:dyDescent="0.25">
      <c r="A32" s="18">
        <v>23</v>
      </c>
      <c r="B32" s="15" t="s">
        <v>37</v>
      </c>
      <c r="C32" s="17">
        <v>12001</v>
      </c>
      <c r="D32" s="17">
        <v>24191.7</v>
      </c>
      <c r="E32" s="17">
        <v>309</v>
      </c>
      <c r="F32" s="17">
        <v>12493.82</v>
      </c>
      <c r="G32" s="16">
        <f t="shared" si="0"/>
        <v>2.57</v>
      </c>
      <c r="H32" s="16">
        <f t="shared" si="1"/>
        <v>51.65</v>
      </c>
      <c r="I32" s="17">
        <v>10719</v>
      </c>
      <c r="J32" s="17">
        <v>19435.400000000001</v>
      </c>
    </row>
    <row r="33" spans="1:10" s="14" customFormat="1" x14ac:dyDescent="0.25">
      <c r="A33" s="18">
        <v>24</v>
      </c>
      <c r="B33" s="15" t="s">
        <v>38</v>
      </c>
      <c r="C33" s="17">
        <v>7419</v>
      </c>
      <c r="D33" s="17">
        <v>5132.68</v>
      </c>
      <c r="E33" s="17">
        <v>260</v>
      </c>
      <c r="F33" s="17">
        <v>445.56</v>
      </c>
      <c r="G33" s="16">
        <f t="shared" si="0"/>
        <v>3.5</v>
      </c>
      <c r="H33" s="16">
        <f t="shared" si="1"/>
        <v>8.68</v>
      </c>
      <c r="I33" s="17">
        <v>7482</v>
      </c>
      <c r="J33" s="17">
        <v>2866.28</v>
      </c>
    </row>
    <row r="34" spans="1:10" s="14" customFormat="1" x14ac:dyDescent="0.25">
      <c r="A34" s="18">
        <v>25</v>
      </c>
      <c r="B34" s="15" t="s">
        <v>39</v>
      </c>
      <c r="C34" s="17">
        <v>2801</v>
      </c>
      <c r="D34" s="17">
        <v>11863.12</v>
      </c>
      <c r="E34" s="17">
        <v>214</v>
      </c>
      <c r="F34" s="17">
        <v>466.23</v>
      </c>
      <c r="G34" s="16">
        <f t="shared" si="0"/>
        <v>7.64</v>
      </c>
      <c r="H34" s="16">
        <f t="shared" si="1"/>
        <v>3.93</v>
      </c>
      <c r="I34" s="17">
        <v>1287</v>
      </c>
      <c r="J34" s="17">
        <v>727.88</v>
      </c>
    </row>
    <row r="35" spans="1:10" s="14" customFormat="1" x14ac:dyDescent="0.25">
      <c r="A35" s="18">
        <v>26</v>
      </c>
      <c r="B35" s="15" t="s">
        <v>40</v>
      </c>
      <c r="C35" s="17">
        <v>949</v>
      </c>
      <c r="D35" s="17">
        <v>989.4</v>
      </c>
      <c r="E35" s="17">
        <v>124</v>
      </c>
      <c r="F35" s="17">
        <v>2310.91</v>
      </c>
      <c r="G35" s="16">
        <f t="shared" si="0"/>
        <v>13.07</v>
      </c>
      <c r="H35" s="16">
        <f t="shared" si="1"/>
        <v>233.57</v>
      </c>
      <c r="I35" s="17">
        <v>153</v>
      </c>
      <c r="J35" s="17">
        <v>507.07</v>
      </c>
    </row>
    <row r="36" spans="1:10" s="14" customFormat="1" x14ac:dyDescent="0.25">
      <c r="A36" s="18">
        <v>27</v>
      </c>
      <c r="B36" s="15" t="s">
        <v>41</v>
      </c>
      <c r="C36" s="17">
        <v>3036</v>
      </c>
      <c r="D36" s="17">
        <v>6050.01</v>
      </c>
      <c r="E36" s="17">
        <v>1871</v>
      </c>
      <c r="F36" s="17">
        <v>7636.44</v>
      </c>
      <c r="G36" s="16">
        <f t="shared" si="0"/>
        <v>61.63</v>
      </c>
      <c r="H36" s="16">
        <f t="shared" si="1"/>
        <v>126.22</v>
      </c>
      <c r="I36" s="17">
        <v>30309</v>
      </c>
      <c r="J36" s="17">
        <v>19178.97</v>
      </c>
    </row>
    <row r="37" spans="1:10" s="14" customFormat="1" x14ac:dyDescent="0.25">
      <c r="A37" s="18">
        <v>28</v>
      </c>
      <c r="B37" s="15" t="s">
        <v>42</v>
      </c>
      <c r="C37" s="17">
        <v>4448</v>
      </c>
      <c r="D37" s="17">
        <v>20893.41</v>
      </c>
      <c r="E37" s="17">
        <v>390</v>
      </c>
      <c r="F37" s="17">
        <v>1626.15</v>
      </c>
      <c r="G37" s="16">
        <f t="shared" si="0"/>
        <v>8.77</v>
      </c>
      <c r="H37" s="16">
        <f t="shared" si="1"/>
        <v>7.78</v>
      </c>
      <c r="I37" s="17">
        <v>6977</v>
      </c>
      <c r="J37" s="17">
        <v>4449.46</v>
      </c>
    </row>
    <row r="38" spans="1:10" s="14" customFormat="1" x14ac:dyDescent="0.25">
      <c r="A38" s="18">
        <v>29</v>
      </c>
      <c r="B38" s="15" t="s">
        <v>43</v>
      </c>
      <c r="C38" s="17">
        <v>12549</v>
      </c>
      <c r="D38" s="17">
        <v>24613</v>
      </c>
      <c r="E38" s="17">
        <v>634</v>
      </c>
      <c r="F38" s="17">
        <v>2706.51</v>
      </c>
      <c r="G38" s="16">
        <f t="shared" si="0"/>
        <v>5.05</v>
      </c>
      <c r="H38" s="16">
        <f t="shared" si="1"/>
        <v>11</v>
      </c>
      <c r="I38" s="17">
        <v>79398</v>
      </c>
      <c r="J38" s="17">
        <v>34655.910000000003</v>
      </c>
    </row>
    <row r="39" spans="1:10" s="14" customFormat="1" x14ac:dyDescent="0.25">
      <c r="A39" s="18">
        <v>30</v>
      </c>
      <c r="B39" s="15" t="s">
        <v>44</v>
      </c>
      <c r="C39" s="17">
        <v>1069</v>
      </c>
      <c r="D39" s="17">
        <v>1625</v>
      </c>
      <c r="E39" s="17">
        <v>176</v>
      </c>
      <c r="F39" s="17">
        <v>407.86</v>
      </c>
      <c r="G39" s="16">
        <f t="shared" si="0"/>
        <v>16.46</v>
      </c>
      <c r="H39" s="16">
        <f t="shared" si="1"/>
        <v>25.1</v>
      </c>
      <c r="I39" s="17">
        <v>344</v>
      </c>
      <c r="J39" s="17">
        <v>1370.52</v>
      </c>
    </row>
    <row r="40" spans="1:10" s="14" customFormat="1" x14ac:dyDescent="0.25">
      <c r="A40" s="18">
        <v>31</v>
      </c>
      <c r="B40" s="15" t="s">
        <v>45</v>
      </c>
      <c r="C40" s="17">
        <v>5385</v>
      </c>
      <c r="D40" s="17">
        <v>5236</v>
      </c>
      <c r="E40" s="17">
        <v>202</v>
      </c>
      <c r="F40" s="17">
        <v>382.25</v>
      </c>
      <c r="G40" s="16">
        <f t="shared" si="0"/>
        <v>3.75</v>
      </c>
      <c r="H40" s="16">
        <f t="shared" si="1"/>
        <v>7.3</v>
      </c>
      <c r="I40" s="17">
        <v>6706</v>
      </c>
      <c r="J40" s="17">
        <v>1693.7</v>
      </c>
    </row>
    <row r="41" spans="1:10" s="14" customFormat="1" x14ac:dyDescent="0.25">
      <c r="A41" s="18">
        <v>32</v>
      </c>
      <c r="B41" s="15" t="s">
        <v>46</v>
      </c>
      <c r="C41" s="17">
        <v>17315</v>
      </c>
      <c r="D41" s="17">
        <v>34764.800000000003</v>
      </c>
      <c r="E41" s="17">
        <v>894</v>
      </c>
      <c r="F41" s="17">
        <v>1762.53</v>
      </c>
      <c r="G41" s="16">
        <f t="shared" si="0"/>
        <v>5.16</v>
      </c>
      <c r="H41" s="16">
        <f t="shared" si="1"/>
        <v>5.07</v>
      </c>
      <c r="I41" s="17">
        <v>68503</v>
      </c>
      <c r="J41" s="17">
        <v>30954.95</v>
      </c>
    </row>
    <row r="42" spans="1:10" s="14" customFormat="1" x14ac:dyDescent="0.25">
      <c r="A42" s="18">
        <v>33</v>
      </c>
      <c r="B42" s="15" t="s">
        <v>47</v>
      </c>
      <c r="C42" s="17">
        <v>4618</v>
      </c>
      <c r="D42" s="17">
        <v>3930</v>
      </c>
      <c r="E42" s="17">
        <v>287</v>
      </c>
      <c r="F42" s="17">
        <v>3852.16</v>
      </c>
      <c r="G42" s="16">
        <f t="shared" si="0"/>
        <v>6.21</v>
      </c>
      <c r="H42" s="16">
        <f t="shared" si="1"/>
        <v>98.02</v>
      </c>
      <c r="I42" s="17">
        <v>17208</v>
      </c>
      <c r="J42" s="17">
        <v>25060.720000000001</v>
      </c>
    </row>
    <row r="43" spans="1:10" s="14" customFormat="1" x14ac:dyDescent="0.25">
      <c r="A43" s="20" t="s">
        <v>48</v>
      </c>
      <c r="B43" s="21"/>
      <c r="C43" s="17">
        <f>SUM(C10:C42)</f>
        <v>262508</v>
      </c>
      <c r="D43" s="17">
        <f>SUM(D10:D42)</f>
        <v>579448.13000000012</v>
      </c>
      <c r="E43" s="17">
        <f>SUM(E10:E42)</f>
        <v>21390</v>
      </c>
      <c r="F43" s="17">
        <f>SUM(F10:F42)</f>
        <v>96831.52</v>
      </c>
      <c r="G43" s="16">
        <f t="shared" si="0"/>
        <v>8.15</v>
      </c>
      <c r="H43" s="16">
        <f t="shared" si="1"/>
        <v>16.71</v>
      </c>
      <c r="I43" s="17">
        <f>SUM(I10:I42)</f>
        <v>488784</v>
      </c>
      <c r="J43" s="17">
        <f>SUM(J10:J42)</f>
        <v>400942.09000000008</v>
      </c>
    </row>
    <row r="44" spans="1:10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7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1.42578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6" t="s">
        <v>69</v>
      </c>
      <c r="B1" s="26"/>
      <c r="C1" s="26"/>
      <c r="D1" s="26"/>
      <c r="E1" s="26"/>
      <c r="F1" s="26"/>
      <c r="G1" s="26"/>
      <c r="H1" s="26"/>
      <c r="I1" s="26"/>
      <c r="J1" s="26"/>
    </row>
    <row r="3" spans="1:12" ht="19.5" x14ac:dyDescent="0.25">
      <c r="A3" s="40" t="s">
        <v>70</v>
      </c>
      <c r="B3" s="40"/>
      <c r="C3" s="40"/>
      <c r="D3" s="40"/>
      <c r="E3" s="40"/>
      <c r="F3" s="40"/>
      <c r="G3" s="40"/>
      <c r="H3" s="40"/>
      <c r="I3" s="40"/>
      <c r="J3" s="40"/>
      <c r="K3" s="10"/>
    </row>
    <row r="4" spans="1:12" ht="19.5" x14ac:dyDescent="0.25">
      <c r="A4" s="40" t="s">
        <v>55</v>
      </c>
      <c r="B4" s="40"/>
      <c r="C4" s="40"/>
      <c r="D4" s="40"/>
      <c r="E4" s="40"/>
      <c r="F4" s="40"/>
      <c r="G4" s="40"/>
      <c r="H4" s="40"/>
      <c r="I4" s="40"/>
      <c r="J4" s="40"/>
      <c r="K4" s="10"/>
    </row>
    <row r="5" spans="1:12" ht="19.5" x14ac:dyDescent="0.4">
      <c r="A5" s="1" t="s">
        <v>71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9" t="s">
        <v>5</v>
      </c>
      <c r="L6" s="39"/>
    </row>
    <row r="7" spans="1:12" ht="15.75" customHeight="1" x14ac:dyDescent="0.25">
      <c r="A7" s="41" t="s">
        <v>72</v>
      </c>
      <c r="B7" s="43" t="s">
        <v>7</v>
      </c>
      <c r="C7" s="22" t="str">
        <f>ACP!C7</f>
        <v>Target 2020 - 21</v>
      </c>
      <c r="D7" s="23"/>
      <c r="E7" s="45" t="s">
        <v>9</v>
      </c>
      <c r="F7" s="44"/>
      <c r="G7" s="45" t="s">
        <v>10</v>
      </c>
      <c r="H7" s="46"/>
      <c r="I7" s="45" t="s">
        <v>73</v>
      </c>
      <c r="J7" s="46"/>
      <c r="K7" s="37" t="s">
        <v>12</v>
      </c>
      <c r="L7" s="37"/>
    </row>
    <row r="8" spans="1:12" ht="31.5" customHeight="1" x14ac:dyDescent="0.25">
      <c r="A8" s="42"/>
      <c r="B8" s="44"/>
      <c r="C8" s="23"/>
      <c r="D8" s="23"/>
      <c r="E8" s="44"/>
      <c r="F8" s="44"/>
      <c r="G8" s="46"/>
      <c r="H8" s="46"/>
      <c r="I8" s="44"/>
      <c r="J8" s="44"/>
      <c r="K8" s="38"/>
      <c r="L8" s="38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15400</v>
      </c>
      <c r="D10" s="15">
        <v>60327</v>
      </c>
      <c r="E10" s="15">
        <v>601</v>
      </c>
      <c r="F10" s="15">
        <v>7064.18</v>
      </c>
      <c r="G10" s="15">
        <f t="shared" ref="G10:G43" si="0">ROUND((E10/C10)*100,2)</f>
        <v>3.9</v>
      </c>
      <c r="H10" s="16">
        <f t="shared" ref="H10:H43" si="1">ROUND((F10/D10)*100,2)</f>
        <v>11.71</v>
      </c>
      <c r="I10" s="15">
        <v>1500</v>
      </c>
      <c r="J10" s="16">
        <v>25163.74</v>
      </c>
      <c r="K10" s="15">
        <f t="shared" ref="K10:K42" si="2">ROUND((E10/I10)*100,2)</f>
        <v>40.07</v>
      </c>
      <c r="L10" s="15">
        <f t="shared" ref="L10:L42" si="3">ROUND((F10/J10)*100,2)</f>
        <v>28.07</v>
      </c>
    </row>
    <row r="11" spans="1:12" s="14" customFormat="1" x14ac:dyDescent="0.25">
      <c r="A11" s="15">
        <v>2</v>
      </c>
      <c r="B11" s="15" t="s">
        <v>16</v>
      </c>
      <c r="C11" s="15">
        <v>4337</v>
      </c>
      <c r="D11" s="15">
        <v>20881</v>
      </c>
      <c r="E11" s="15">
        <v>54</v>
      </c>
      <c r="F11" s="15">
        <v>273.66000000000003</v>
      </c>
      <c r="G11" s="15">
        <f t="shared" si="0"/>
        <v>1.25</v>
      </c>
      <c r="H11" s="16">
        <f t="shared" si="1"/>
        <v>1.31</v>
      </c>
      <c r="I11" s="15">
        <v>329</v>
      </c>
      <c r="J11" s="15">
        <v>2213.08</v>
      </c>
      <c r="K11" s="15">
        <f t="shared" si="2"/>
        <v>16.41</v>
      </c>
      <c r="L11" s="15">
        <f t="shared" si="3"/>
        <v>12.37</v>
      </c>
    </row>
    <row r="12" spans="1:12" s="14" customFormat="1" x14ac:dyDescent="0.25">
      <c r="A12" s="15">
        <v>3</v>
      </c>
      <c r="B12" s="15" t="s">
        <v>17</v>
      </c>
      <c r="C12" s="15">
        <v>3457</v>
      </c>
      <c r="D12" s="15">
        <v>15273.89</v>
      </c>
      <c r="E12" s="15">
        <v>312</v>
      </c>
      <c r="F12" s="15">
        <v>571.71</v>
      </c>
      <c r="G12" s="15">
        <f t="shared" si="0"/>
        <v>9.0299999999999994</v>
      </c>
      <c r="H12" s="16">
        <f t="shared" si="1"/>
        <v>3.74</v>
      </c>
      <c r="I12" s="15">
        <v>1539</v>
      </c>
      <c r="J12" s="15">
        <v>6822.44</v>
      </c>
      <c r="K12" s="15">
        <f t="shared" si="2"/>
        <v>20.27</v>
      </c>
      <c r="L12" s="15">
        <f t="shared" si="3"/>
        <v>8.3800000000000008</v>
      </c>
    </row>
    <row r="13" spans="1:12" s="14" customFormat="1" x14ac:dyDescent="0.25">
      <c r="A13" s="15">
        <v>4</v>
      </c>
      <c r="B13" s="15" t="s">
        <v>18</v>
      </c>
      <c r="C13" s="15">
        <v>8790</v>
      </c>
      <c r="D13" s="15">
        <v>23570.720000000001</v>
      </c>
      <c r="E13" s="15">
        <v>96</v>
      </c>
      <c r="F13" s="15">
        <v>262.12</v>
      </c>
      <c r="G13" s="15">
        <f t="shared" si="0"/>
        <v>1.0900000000000001</v>
      </c>
      <c r="H13" s="15">
        <f t="shared" si="1"/>
        <v>1.1100000000000001</v>
      </c>
      <c r="I13" s="15">
        <v>1972</v>
      </c>
      <c r="J13" s="15">
        <v>7284.01</v>
      </c>
      <c r="K13" s="15">
        <f t="shared" si="2"/>
        <v>4.87</v>
      </c>
      <c r="L13" s="15">
        <f t="shared" si="3"/>
        <v>3.6</v>
      </c>
    </row>
    <row r="14" spans="1:12" s="14" customFormat="1" x14ac:dyDescent="0.25">
      <c r="A14" s="15">
        <v>5</v>
      </c>
      <c r="B14" s="15" t="s">
        <v>19</v>
      </c>
      <c r="C14" s="15">
        <v>3204</v>
      </c>
      <c r="D14" s="15">
        <v>162183</v>
      </c>
      <c r="E14" s="15">
        <v>216</v>
      </c>
      <c r="F14" s="15">
        <v>4999.7299999999996</v>
      </c>
      <c r="G14" s="15">
        <f t="shared" si="0"/>
        <v>6.74</v>
      </c>
      <c r="H14" s="15">
        <f t="shared" si="1"/>
        <v>3.08</v>
      </c>
      <c r="I14" s="15">
        <v>4304</v>
      </c>
      <c r="J14" s="15">
        <v>53886.02</v>
      </c>
      <c r="K14" s="15">
        <f t="shared" si="2"/>
        <v>5.0199999999999996</v>
      </c>
      <c r="L14" s="15">
        <f t="shared" si="3"/>
        <v>9.2799999999999994</v>
      </c>
    </row>
    <row r="15" spans="1:12" s="14" customFormat="1" x14ac:dyDescent="0.25">
      <c r="A15" s="15">
        <v>6</v>
      </c>
      <c r="B15" s="15" t="s">
        <v>20</v>
      </c>
      <c r="C15" s="15">
        <v>0</v>
      </c>
      <c r="D15" s="15">
        <v>0</v>
      </c>
      <c r="E15" s="15">
        <v>72</v>
      </c>
      <c r="F15" s="15">
        <v>413.2</v>
      </c>
      <c r="G15" s="15" t="e">
        <f t="shared" si="0"/>
        <v>#DIV/0!</v>
      </c>
      <c r="H15" s="15" t="e">
        <f t="shared" si="1"/>
        <v>#DIV/0!</v>
      </c>
      <c r="I15" s="15">
        <v>452</v>
      </c>
      <c r="J15" s="15">
        <v>1979.37</v>
      </c>
      <c r="K15" s="15">
        <f t="shared" si="2"/>
        <v>15.93</v>
      </c>
      <c r="L15" s="15">
        <f t="shared" si="3"/>
        <v>20.88</v>
      </c>
    </row>
    <row r="16" spans="1:12" s="14" customFormat="1" x14ac:dyDescent="0.25">
      <c r="A16" s="15">
        <v>7</v>
      </c>
      <c r="B16" s="15" t="s">
        <v>21</v>
      </c>
      <c r="C16" s="15">
        <v>2892</v>
      </c>
      <c r="D16" s="15">
        <v>14460</v>
      </c>
      <c r="E16" s="15">
        <v>7</v>
      </c>
      <c r="F16" s="15">
        <v>348.98</v>
      </c>
      <c r="G16" s="15">
        <f t="shared" si="0"/>
        <v>0.24</v>
      </c>
      <c r="H16" s="15">
        <f t="shared" si="1"/>
        <v>2.41</v>
      </c>
      <c r="I16" s="15">
        <v>218</v>
      </c>
      <c r="J16" s="15">
        <v>5245.94</v>
      </c>
      <c r="K16" s="15">
        <f t="shared" si="2"/>
        <v>3.21</v>
      </c>
      <c r="L16" s="15">
        <f t="shared" si="3"/>
        <v>6.65</v>
      </c>
    </row>
    <row r="17" spans="1:12" s="14" customFormat="1" x14ac:dyDescent="0.25">
      <c r="A17" s="15">
        <v>8</v>
      </c>
      <c r="B17" s="15" t="s">
        <v>22</v>
      </c>
      <c r="C17" s="15">
        <v>1800</v>
      </c>
      <c r="D17" s="15">
        <v>31535.58</v>
      </c>
      <c r="E17" s="15">
        <v>14</v>
      </c>
      <c r="F17" s="15">
        <v>173.29</v>
      </c>
      <c r="G17" s="15">
        <f t="shared" si="0"/>
        <v>0.78</v>
      </c>
      <c r="H17" s="15">
        <f t="shared" si="1"/>
        <v>0.55000000000000004</v>
      </c>
      <c r="I17" s="15">
        <v>77</v>
      </c>
      <c r="J17" s="15">
        <v>237.76</v>
      </c>
      <c r="K17" s="15">
        <f t="shared" si="2"/>
        <v>18.18</v>
      </c>
      <c r="L17" s="15">
        <f t="shared" si="3"/>
        <v>72.88</v>
      </c>
    </row>
    <row r="18" spans="1:12" s="14" customFormat="1" x14ac:dyDescent="0.25">
      <c r="A18" s="15">
        <v>9</v>
      </c>
      <c r="B18" s="15" t="s">
        <v>23</v>
      </c>
      <c r="C18" s="15">
        <v>351</v>
      </c>
      <c r="D18" s="15">
        <v>5100</v>
      </c>
      <c r="E18" s="15">
        <v>17</v>
      </c>
      <c r="F18" s="15">
        <v>326.2</v>
      </c>
      <c r="G18" s="15">
        <f t="shared" si="0"/>
        <v>4.84</v>
      </c>
      <c r="H18" s="15">
        <f t="shared" si="1"/>
        <v>6.4</v>
      </c>
      <c r="I18" s="15">
        <v>685</v>
      </c>
      <c r="J18" s="15">
        <v>1743.08</v>
      </c>
      <c r="K18" s="15">
        <f t="shared" si="2"/>
        <v>2.48</v>
      </c>
      <c r="L18" s="15">
        <f t="shared" si="3"/>
        <v>18.71</v>
      </c>
    </row>
    <row r="19" spans="1:12" s="14" customFormat="1" x14ac:dyDescent="0.25">
      <c r="A19" s="15">
        <v>10</v>
      </c>
      <c r="B19" s="15" t="s">
        <v>24</v>
      </c>
      <c r="C19" s="15">
        <v>0</v>
      </c>
      <c r="D19" s="15">
        <v>0</v>
      </c>
      <c r="E19" s="15">
        <v>37</v>
      </c>
      <c r="F19" s="15">
        <v>40.26</v>
      </c>
      <c r="G19" s="15" t="e">
        <f t="shared" si="0"/>
        <v>#DIV/0!</v>
      </c>
      <c r="H19" s="15" t="e">
        <f t="shared" si="1"/>
        <v>#DIV/0!</v>
      </c>
      <c r="I19" s="15">
        <v>137</v>
      </c>
      <c r="J19" s="15">
        <v>801.72</v>
      </c>
      <c r="K19" s="15">
        <f t="shared" si="2"/>
        <v>27.01</v>
      </c>
      <c r="L19" s="15">
        <f t="shared" si="3"/>
        <v>5.0199999999999996</v>
      </c>
    </row>
    <row r="20" spans="1:12" s="14" customFormat="1" x14ac:dyDescent="0.25">
      <c r="A20" s="15">
        <v>11</v>
      </c>
      <c r="B20" s="15" t="s">
        <v>25</v>
      </c>
      <c r="C20" s="15">
        <v>175</v>
      </c>
      <c r="D20" s="15">
        <v>375</v>
      </c>
      <c r="E20" s="15">
        <v>1</v>
      </c>
      <c r="F20" s="15">
        <v>5</v>
      </c>
      <c r="G20" s="15">
        <f t="shared" si="0"/>
        <v>0.56999999999999995</v>
      </c>
      <c r="H20" s="15">
        <f t="shared" si="1"/>
        <v>1.33</v>
      </c>
      <c r="I20" s="15">
        <v>41</v>
      </c>
      <c r="J20" s="15">
        <v>41.01</v>
      </c>
      <c r="K20" s="15">
        <f t="shared" si="2"/>
        <v>2.44</v>
      </c>
      <c r="L20" s="15">
        <f t="shared" si="3"/>
        <v>12.19</v>
      </c>
    </row>
    <row r="21" spans="1:12" s="14" customFormat="1" x14ac:dyDescent="0.25">
      <c r="A21" s="15">
        <v>12</v>
      </c>
      <c r="B21" s="15" t="s">
        <v>26</v>
      </c>
      <c r="C21" s="15">
        <v>2508</v>
      </c>
      <c r="D21" s="15">
        <v>7292.86</v>
      </c>
      <c r="E21" s="15">
        <v>32</v>
      </c>
      <c r="F21" s="15">
        <v>145.57</v>
      </c>
      <c r="G21" s="15">
        <f t="shared" si="0"/>
        <v>1.28</v>
      </c>
      <c r="H21" s="15">
        <f t="shared" si="1"/>
        <v>2</v>
      </c>
      <c r="I21" s="15">
        <v>48</v>
      </c>
      <c r="J21" s="15">
        <v>1176.32</v>
      </c>
      <c r="K21" s="15">
        <f t="shared" si="2"/>
        <v>66.67</v>
      </c>
      <c r="L21" s="15">
        <f t="shared" si="3"/>
        <v>12.38</v>
      </c>
    </row>
    <row r="22" spans="1:12" s="14" customFormat="1" x14ac:dyDescent="0.25">
      <c r="A22" s="15">
        <v>13</v>
      </c>
      <c r="B22" s="15" t="s">
        <v>27</v>
      </c>
      <c r="C22" s="15">
        <v>1508</v>
      </c>
      <c r="D22" s="15">
        <v>28301.599999999999</v>
      </c>
      <c r="E22" s="15">
        <v>58</v>
      </c>
      <c r="F22" s="15">
        <v>1754.33</v>
      </c>
      <c r="G22" s="15">
        <f t="shared" si="0"/>
        <v>3.85</v>
      </c>
      <c r="H22" s="15">
        <f t="shared" si="1"/>
        <v>6.2</v>
      </c>
      <c r="I22" s="15">
        <v>955</v>
      </c>
      <c r="J22" s="15">
        <v>12753.39</v>
      </c>
      <c r="K22" s="15">
        <f t="shared" si="2"/>
        <v>6.07</v>
      </c>
      <c r="L22" s="15">
        <f t="shared" si="3"/>
        <v>13.76</v>
      </c>
    </row>
    <row r="23" spans="1:12" s="14" customFormat="1" x14ac:dyDescent="0.25">
      <c r="A23" s="15">
        <v>14</v>
      </c>
      <c r="B23" s="15" t="s">
        <v>28</v>
      </c>
      <c r="C23" s="15">
        <v>0</v>
      </c>
      <c r="D23" s="15">
        <v>0</v>
      </c>
      <c r="E23" s="15">
        <v>56</v>
      </c>
      <c r="F23" s="15">
        <v>500.23</v>
      </c>
      <c r="G23" s="15" t="e">
        <f t="shared" si="0"/>
        <v>#DIV/0!</v>
      </c>
      <c r="H23" s="15" t="e">
        <f t="shared" si="1"/>
        <v>#DIV/0!</v>
      </c>
      <c r="I23" s="15">
        <v>341</v>
      </c>
      <c r="J23" s="15">
        <v>1652.68</v>
      </c>
      <c r="K23" s="15">
        <f t="shared" si="2"/>
        <v>16.420000000000002</v>
      </c>
      <c r="L23" s="15">
        <f t="shared" si="3"/>
        <v>30.27</v>
      </c>
    </row>
    <row r="24" spans="1:12" s="14" customFormat="1" x14ac:dyDescent="0.25">
      <c r="A24" s="15">
        <v>15</v>
      </c>
      <c r="B24" s="15" t="s">
        <v>29</v>
      </c>
      <c r="C24" s="15">
        <v>5482</v>
      </c>
      <c r="D24" s="15">
        <v>12002.39</v>
      </c>
      <c r="E24" s="15">
        <v>103</v>
      </c>
      <c r="F24" s="15">
        <v>485.22</v>
      </c>
      <c r="G24" s="15">
        <f t="shared" si="0"/>
        <v>1.88</v>
      </c>
      <c r="H24" s="15">
        <f t="shared" si="1"/>
        <v>4.04</v>
      </c>
      <c r="I24" s="15">
        <v>356</v>
      </c>
      <c r="J24" s="15">
        <v>6207.2</v>
      </c>
      <c r="K24" s="15">
        <f t="shared" si="2"/>
        <v>28.93</v>
      </c>
      <c r="L24" s="15">
        <f t="shared" si="3"/>
        <v>7.82</v>
      </c>
    </row>
    <row r="25" spans="1:12" s="14" customFormat="1" x14ac:dyDescent="0.25">
      <c r="A25" s="15">
        <v>16</v>
      </c>
      <c r="B25" s="15" t="s">
        <v>30</v>
      </c>
      <c r="C25" s="15">
        <v>4339</v>
      </c>
      <c r="D25" s="15">
        <v>16734.689999999999</v>
      </c>
      <c r="E25" s="15">
        <v>18</v>
      </c>
      <c r="F25" s="15">
        <v>479.88</v>
      </c>
      <c r="G25" s="15">
        <f t="shared" si="0"/>
        <v>0.41</v>
      </c>
      <c r="H25" s="15">
        <f t="shared" si="1"/>
        <v>2.87</v>
      </c>
      <c r="I25" s="15">
        <v>417</v>
      </c>
      <c r="J25" s="15">
        <v>2133.85</v>
      </c>
      <c r="K25" s="15">
        <f t="shared" si="2"/>
        <v>4.32</v>
      </c>
      <c r="L25" s="15">
        <f t="shared" si="3"/>
        <v>22.49</v>
      </c>
    </row>
    <row r="26" spans="1:12" s="14" customFormat="1" x14ac:dyDescent="0.25">
      <c r="A26" s="15">
        <v>17</v>
      </c>
      <c r="B26" s="15" t="s">
        <v>31</v>
      </c>
      <c r="C26" s="15">
        <v>0</v>
      </c>
      <c r="D26" s="15">
        <v>0</v>
      </c>
      <c r="E26" s="15">
        <v>22</v>
      </c>
      <c r="F26" s="15">
        <v>252.11</v>
      </c>
      <c r="G26" s="15" t="e">
        <f t="shared" si="0"/>
        <v>#DIV/0!</v>
      </c>
      <c r="H26" s="15" t="e">
        <f t="shared" si="1"/>
        <v>#DIV/0!</v>
      </c>
      <c r="I26" s="15">
        <v>1522</v>
      </c>
      <c r="J26" s="15">
        <v>7034.04</v>
      </c>
      <c r="K26" s="15">
        <f t="shared" si="2"/>
        <v>1.45</v>
      </c>
      <c r="L26" s="15">
        <f t="shared" si="3"/>
        <v>3.58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52</v>
      </c>
      <c r="F27" s="15">
        <v>1076.67</v>
      </c>
      <c r="G27" s="15" t="e">
        <f t="shared" si="0"/>
        <v>#DIV/0!</v>
      </c>
      <c r="H27" s="15" t="e">
        <f t="shared" si="1"/>
        <v>#DIV/0!</v>
      </c>
      <c r="I27" s="15">
        <v>1162</v>
      </c>
      <c r="J27" s="15">
        <v>6014.9</v>
      </c>
      <c r="K27" s="15">
        <f t="shared" si="2"/>
        <v>4.4800000000000004</v>
      </c>
      <c r="L27" s="15">
        <f t="shared" si="3"/>
        <v>17.899999999999999</v>
      </c>
    </row>
    <row r="28" spans="1:12" s="14" customFormat="1" x14ac:dyDescent="0.25">
      <c r="A28" s="15">
        <v>19</v>
      </c>
      <c r="B28" s="15" t="s">
        <v>33</v>
      </c>
      <c r="C28" s="15">
        <v>575</v>
      </c>
      <c r="D28" s="15">
        <v>1770</v>
      </c>
      <c r="E28" s="15">
        <v>16</v>
      </c>
      <c r="F28" s="15">
        <v>105.97</v>
      </c>
      <c r="G28" s="15">
        <f t="shared" si="0"/>
        <v>2.78</v>
      </c>
      <c r="H28" s="15">
        <f t="shared" si="1"/>
        <v>5.99</v>
      </c>
      <c r="I28" s="15">
        <v>458</v>
      </c>
      <c r="J28" s="15">
        <v>1283.96</v>
      </c>
      <c r="K28" s="15">
        <f t="shared" si="2"/>
        <v>3.49</v>
      </c>
      <c r="L28" s="15">
        <f t="shared" si="3"/>
        <v>8.25</v>
      </c>
    </row>
    <row r="29" spans="1:12" s="14" customFormat="1" x14ac:dyDescent="0.25">
      <c r="A29" s="15">
        <v>20</v>
      </c>
      <c r="B29" s="15" t="s">
        <v>34</v>
      </c>
      <c r="C29" s="15">
        <v>6406</v>
      </c>
      <c r="D29" s="15">
        <v>34709.370000000003</v>
      </c>
      <c r="E29" s="15">
        <v>354</v>
      </c>
      <c r="F29" s="15">
        <v>871.29</v>
      </c>
      <c r="G29" s="15">
        <f t="shared" si="0"/>
        <v>5.53</v>
      </c>
      <c r="H29" s="15">
        <f t="shared" si="1"/>
        <v>2.5099999999999998</v>
      </c>
      <c r="I29" s="15">
        <v>882</v>
      </c>
      <c r="J29" s="15">
        <v>8551.69</v>
      </c>
      <c r="K29" s="15">
        <f t="shared" si="2"/>
        <v>40.14</v>
      </c>
      <c r="L29" s="15">
        <f t="shared" si="3"/>
        <v>10.19</v>
      </c>
    </row>
    <row r="30" spans="1:12" s="14" customFormat="1" x14ac:dyDescent="0.25">
      <c r="A30" s="15">
        <v>21</v>
      </c>
      <c r="B30" s="15" t="s">
        <v>35</v>
      </c>
      <c r="C30" s="15">
        <v>37166</v>
      </c>
      <c r="D30" s="15">
        <v>48164.18</v>
      </c>
      <c r="E30" s="15">
        <v>288</v>
      </c>
      <c r="F30" s="15">
        <v>2999.38</v>
      </c>
      <c r="G30" s="15">
        <f t="shared" si="0"/>
        <v>0.77</v>
      </c>
      <c r="H30" s="15">
        <f t="shared" si="1"/>
        <v>6.23</v>
      </c>
      <c r="I30" s="15">
        <v>4629</v>
      </c>
      <c r="J30" s="15">
        <v>31761.78</v>
      </c>
      <c r="K30" s="15">
        <f t="shared" si="2"/>
        <v>6.22</v>
      </c>
      <c r="L30" s="15">
        <f t="shared" si="3"/>
        <v>9.44</v>
      </c>
    </row>
    <row r="31" spans="1:12" s="14" customFormat="1" x14ac:dyDescent="0.25">
      <c r="A31" s="15">
        <v>22</v>
      </c>
      <c r="B31" s="15" t="s">
        <v>36</v>
      </c>
      <c r="C31" s="15">
        <v>0</v>
      </c>
      <c r="D31" s="15">
        <v>0</v>
      </c>
      <c r="E31" s="15">
        <v>11</v>
      </c>
      <c r="F31" s="15">
        <v>24.1</v>
      </c>
      <c r="G31" s="15" t="e">
        <f t="shared" si="0"/>
        <v>#DIV/0!</v>
      </c>
      <c r="H31" s="15" t="e">
        <f t="shared" si="1"/>
        <v>#DIV/0!</v>
      </c>
      <c r="I31" s="15">
        <v>60</v>
      </c>
      <c r="J31" s="15">
        <v>164.72</v>
      </c>
      <c r="K31" s="15">
        <f t="shared" si="2"/>
        <v>18.329999999999998</v>
      </c>
      <c r="L31" s="15">
        <f t="shared" si="3"/>
        <v>14.63</v>
      </c>
    </row>
    <row r="32" spans="1:12" s="14" customFormat="1" x14ac:dyDescent="0.25">
      <c r="A32" s="15">
        <v>23</v>
      </c>
      <c r="B32" s="15" t="s">
        <v>37</v>
      </c>
      <c r="C32" s="15">
        <v>1266</v>
      </c>
      <c r="D32" s="15">
        <v>2628.46</v>
      </c>
      <c r="E32" s="15">
        <v>5</v>
      </c>
      <c r="F32" s="15">
        <v>305.04000000000002</v>
      </c>
      <c r="G32" s="15">
        <f t="shared" si="0"/>
        <v>0.39</v>
      </c>
      <c r="H32" s="15">
        <f t="shared" si="1"/>
        <v>11.61</v>
      </c>
      <c r="I32" s="15">
        <v>340</v>
      </c>
      <c r="J32" s="15">
        <v>990.81</v>
      </c>
      <c r="K32" s="15">
        <f t="shared" si="2"/>
        <v>1.47</v>
      </c>
      <c r="L32" s="15">
        <f t="shared" si="3"/>
        <v>30.79</v>
      </c>
    </row>
    <row r="33" spans="1:12" s="14" customFormat="1" x14ac:dyDescent="0.25">
      <c r="A33" s="15">
        <v>24</v>
      </c>
      <c r="B33" s="15" t="s">
        <v>38</v>
      </c>
      <c r="C33" s="15">
        <v>0</v>
      </c>
      <c r="D33" s="15">
        <v>0</v>
      </c>
      <c r="E33" s="15">
        <v>6</v>
      </c>
      <c r="F33" s="15">
        <v>9.11</v>
      </c>
      <c r="G33" s="15" t="e">
        <f t="shared" si="0"/>
        <v>#DIV/0!</v>
      </c>
      <c r="H33" s="15" t="e">
        <f t="shared" si="1"/>
        <v>#DIV/0!</v>
      </c>
      <c r="I33" s="15">
        <v>813</v>
      </c>
      <c r="J33" s="15">
        <v>1599.13</v>
      </c>
      <c r="K33" s="15">
        <f t="shared" si="2"/>
        <v>0.74</v>
      </c>
      <c r="L33" s="15">
        <f t="shared" si="3"/>
        <v>0.56999999999999995</v>
      </c>
    </row>
    <row r="34" spans="1:12" s="14" customFormat="1" x14ac:dyDescent="0.25">
      <c r="A34" s="15">
        <v>25</v>
      </c>
      <c r="B34" s="15" t="s">
        <v>39</v>
      </c>
      <c r="C34" s="15">
        <v>2525</v>
      </c>
      <c r="D34" s="15">
        <v>10766.73</v>
      </c>
      <c r="E34" s="15">
        <v>65</v>
      </c>
      <c r="F34" s="15">
        <v>318.82</v>
      </c>
      <c r="G34" s="15">
        <f t="shared" si="0"/>
        <v>2.57</v>
      </c>
      <c r="H34" s="15">
        <f t="shared" si="1"/>
        <v>2.96</v>
      </c>
      <c r="I34" s="15">
        <v>946</v>
      </c>
      <c r="J34" s="15">
        <v>3371.38</v>
      </c>
      <c r="K34" s="15">
        <f t="shared" si="2"/>
        <v>6.87</v>
      </c>
      <c r="L34" s="15">
        <f t="shared" si="3"/>
        <v>9.4600000000000009</v>
      </c>
    </row>
    <row r="35" spans="1:12" s="14" customFormat="1" x14ac:dyDescent="0.25">
      <c r="A35" s="15">
        <v>26</v>
      </c>
      <c r="B35" s="15" t="s">
        <v>40</v>
      </c>
      <c r="C35" s="15">
        <v>3725</v>
      </c>
      <c r="D35" s="15">
        <v>26554</v>
      </c>
      <c r="E35" s="15">
        <v>229</v>
      </c>
      <c r="F35" s="15">
        <v>781.93</v>
      </c>
      <c r="G35" s="15">
        <f t="shared" si="0"/>
        <v>6.15</v>
      </c>
      <c r="H35" s="15">
        <f t="shared" si="1"/>
        <v>2.94</v>
      </c>
      <c r="I35" s="15">
        <v>37</v>
      </c>
      <c r="J35" s="15">
        <v>348.55</v>
      </c>
      <c r="K35" s="15">
        <f t="shared" si="2"/>
        <v>618.91999999999996</v>
      </c>
      <c r="L35" s="15">
        <f t="shared" si="3"/>
        <v>224.34</v>
      </c>
    </row>
    <row r="36" spans="1:12" s="14" customFormat="1" x14ac:dyDescent="0.25">
      <c r="A36" s="15">
        <v>27</v>
      </c>
      <c r="B36" s="15" t="s">
        <v>41</v>
      </c>
      <c r="C36" s="15">
        <v>33264</v>
      </c>
      <c r="D36" s="15">
        <v>66776.69</v>
      </c>
      <c r="E36" s="15">
        <v>615</v>
      </c>
      <c r="F36" s="15">
        <v>3735.69</v>
      </c>
      <c r="G36" s="15">
        <f t="shared" si="0"/>
        <v>1.85</v>
      </c>
      <c r="H36" s="15">
        <f t="shared" si="1"/>
        <v>5.59</v>
      </c>
      <c r="I36" s="15">
        <v>11827</v>
      </c>
      <c r="J36" s="15">
        <v>56061.35</v>
      </c>
      <c r="K36" s="15">
        <f t="shared" si="2"/>
        <v>5.2</v>
      </c>
      <c r="L36" s="15">
        <f t="shared" si="3"/>
        <v>6.66</v>
      </c>
    </row>
    <row r="37" spans="1:12" s="14" customFormat="1" x14ac:dyDescent="0.25">
      <c r="A37" s="15">
        <v>28</v>
      </c>
      <c r="B37" s="15" t="s">
        <v>42</v>
      </c>
      <c r="C37" s="15">
        <v>0</v>
      </c>
      <c r="D37" s="15">
        <v>0</v>
      </c>
      <c r="E37" s="15">
        <v>122</v>
      </c>
      <c r="F37" s="15">
        <v>786.45</v>
      </c>
      <c r="G37" s="15" t="e">
        <f t="shared" si="0"/>
        <v>#DIV/0!</v>
      </c>
      <c r="H37" s="15" t="e">
        <f t="shared" si="1"/>
        <v>#DIV/0!</v>
      </c>
      <c r="I37" s="15">
        <v>2093</v>
      </c>
      <c r="J37" s="15">
        <v>16749.32</v>
      </c>
      <c r="K37" s="15">
        <f t="shared" si="2"/>
        <v>5.83</v>
      </c>
      <c r="L37" s="15">
        <f t="shared" si="3"/>
        <v>4.7</v>
      </c>
    </row>
    <row r="38" spans="1:12" s="14" customFormat="1" x14ac:dyDescent="0.25">
      <c r="A38" s="15">
        <v>29</v>
      </c>
      <c r="B38" s="15" t="s">
        <v>43</v>
      </c>
      <c r="C38" s="15">
        <v>2996</v>
      </c>
      <c r="D38" s="15">
        <v>16690</v>
      </c>
      <c r="E38" s="15">
        <v>215</v>
      </c>
      <c r="F38" s="15">
        <v>732.78</v>
      </c>
      <c r="G38" s="15">
        <f t="shared" si="0"/>
        <v>7.18</v>
      </c>
      <c r="H38" s="15">
        <f t="shared" si="1"/>
        <v>4.3899999999999997</v>
      </c>
      <c r="I38" s="15">
        <v>534</v>
      </c>
      <c r="J38" s="15">
        <v>4590.46</v>
      </c>
      <c r="K38" s="15">
        <f t="shared" si="2"/>
        <v>40.26</v>
      </c>
      <c r="L38" s="15">
        <f t="shared" si="3"/>
        <v>15.96</v>
      </c>
    </row>
    <row r="39" spans="1:12" s="14" customFormat="1" x14ac:dyDescent="0.25">
      <c r="A39" s="15">
        <v>30</v>
      </c>
      <c r="B39" s="15" t="s">
        <v>44</v>
      </c>
      <c r="C39" s="15">
        <v>3437</v>
      </c>
      <c r="D39" s="15">
        <v>11725</v>
      </c>
      <c r="E39" s="15">
        <v>37</v>
      </c>
      <c r="F39" s="15">
        <v>234.7</v>
      </c>
      <c r="G39" s="15">
        <f t="shared" si="0"/>
        <v>1.08</v>
      </c>
      <c r="H39" s="15">
        <f t="shared" si="1"/>
        <v>2</v>
      </c>
      <c r="I39" s="15">
        <v>613</v>
      </c>
      <c r="J39" s="15">
        <v>2002.31</v>
      </c>
      <c r="K39" s="15">
        <f t="shared" si="2"/>
        <v>6.04</v>
      </c>
      <c r="L39" s="15">
        <f t="shared" si="3"/>
        <v>11.72</v>
      </c>
    </row>
    <row r="40" spans="1:12" s="14" customFormat="1" x14ac:dyDescent="0.25">
      <c r="A40" s="15">
        <v>31</v>
      </c>
      <c r="B40" s="15" t="s">
        <v>45</v>
      </c>
      <c r="C40" s="15">
        <v>563</v>
      </c>
      <c r="D40" s="15">
        <v>2955.96</v>
      </c>
      <c r="E40" s="15">
        <v>77</v>
      </c>
      <c r="F40" s="15">
        <v>136.28</v>
      </c>
      <c r="G40" s="15">
        <f t="shared" si="0"/>
        <v>13.68</v>
      </c>
      <c r="H40" s="15">
        <f t="shared" si="1"/>
        <v>4.6100000000000003</v>
      </c>
      <c r="I40" s="15">
        <v>160</v>
      </c>
      <c r="J40" s="15">
        <v>371.08</v>
      </c>
      <c r="K40" s="15">
        <f t="shared" si="2"/>
        <v>48.13</v>
      </c>
      <c r="L40" s="15">
        <f t="shared" si="3"/>
        <v>36.729999999999997</v>
      </c>
    </row>
    <row r="41" spans="1:12" s="14" customFormat="1" x14ac:dyDescent="0.25">
      <c r="A41" s="15">
        <v>32</v>
      </c>
      <c r="B41" s="15" t="s">
        <v>46</v>
      </c>
      <c r="C41" s="15">
        <v>3984</v>
      </c>
      <c r="D41" s="15">
        <v>11016</v>
      </c>
      <c r="E41" s="15">
        <v>16</v>
      </c>
      <c r="F41" s="15">
        <v>472.94</v>
      </c>
      <c r="G41" s="15">
        <f t="shared" si="0"/>
        <v>0.4</v>
      </c>
      <c r="H41" s="15">
        <f t="shared" si="1"/>
        <v>4.29</v>
      </c>
      <c r="I41" s="15">
        <v>942</v>
      </c>
      <c r="J41" s="15">
        <v>9429.3700000000008</v>
      </c>
      <c r="K41" s="15">
        <f t="shared" si="2"/>
        <v>1.7</v>
      </c>
      <c r="L41" s="15">
        <f t="shared" si="3"/>
        <v>5.0199999999999996</v>
      </c>
    </row>
    <row r="42" spans="1:12" s="14" customFormat="1" x14ac:dyDescent="0.25">
      <c r="A42" s="15">
        <v>33</v>
      </c>
      <c r="B42" s="15" t="s">
        <v>47</v>
      </c>
      <c r="C42" s="15">
        <v>1713</v>
      </c>
      <c r="D42" s="15">
        <v>3605</v>
      </c>
      <c r="E42" s="15">
        <v>26</v>
      </c>
      <c r="F42" s="15">
        <v>261.86</v>
      </c>
      <c r="G42" s="15">
        <f t="shared" si="0"/>
        <v>1.52</v>
      </c>
      <c r="H42" s="15">
        <f t="shared" si="1"/>
        <v>7.26</v>
      </c>
      <c r="I42" s="15">
        <v>227</v>
      </c>
      <c r="J42" s="15">
        <v>2308.92</v>
      </c>
      <c r="K42" s="15">
        <f t="shared" si="2"/>
        <v>11.45</v>
      </c>
      <c r="L42" s="15">
        <f t="shared" si="3"/>
        <v>11.34</v>
      </c>
    </row>
    <row r="43" spans="1:12" s="14" customFormat="1" x14ac:dyDescent="0.25">
      <c r="A43" s="20" t="s">
        <v>48</v>
      </c>
      <c r="B43" s="21"/>
      <c r="C43" s="15">
        <f>SUM(C10:C42)</f>
        <v>151863</v>
      </c>
      <c r="D43" s="15">
        <f>SUM(D10:D42)</f>
        <v>635399.11999999988</v>
      </c>
      <c r="E43" s="15">
        <f>SUM(E10:E42)</f>
        <v>3850</v>
      </c>
      <c r="F43" s="15">
        <f>SUM(F10:F42)</f>
        <v>30948.680000000004</v>
      </c>
      <c r="G43" s="15">
        <f t="shared" si="0"/>
        <v>2.54</v>
      </c>
      <c r="H43" s="15">
        <f t="shared" si="1"/>
        <v>4.87</v>
      </c>
      <c r="I43" s="15">
        <f>SUM(I10:I42)</f>
        <v>40616</v>
      </c>
      <c r="J43" s="15">
        <f>SUM(J10:J42)</f>
        <v>281975.38</v>
      </c>
      <c r="K43" s="15">
        <f>SUM(K10:K42)</f>
        <v>1099.0200000000004</v>
      </c>
      <c r="L43" s="15">
        <f>ROUND((E43/I43)*100,2)</f>
        <v>9.48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6" t="s">
        <v>69</v>
      </c>
      <c r="B1" s="26"/>
      <c r="C1" s="26"/>
      <c r="D1" s="26"/>
      <c r="E1" s="26"/>
      <c r="F1" s="26"/>
      <c r="G1" s="26"/>
      <c r="H1" s="26"/>
      <c r="I1" s="26"/>
      <c r="J1" s="26"/>
    </row>
    <row r="3" spans="1:12" ht="19.5" x14ac:dyDescent="0.25">
      <c r="A3" s="40" t="s">
        <v>74</v>
      </c>
      <c r="B3" s="40"/>
      <c r="C3" s="40"/>
      <c r="D3" s="40"/>
      <c r="E3" s="40"/>
      <c r="F3" s="40"/>
      <c r="G3" s="40"/>
      <c r="H3" s="40"/>
      <c r="I3" s="40"/>
      <c r="J3" s="40"/>
      <c r="K3" s="10"/>
    </row>
    <row r="4" spans="1:12" ht="19.5" x14ac:dyDescent="0.25">
      <c r="A4" s="40" t="s">
        <v>55</v>
      </c>
      <c r="B4" s="40"/>
      <c r="C4" s="40"/>
      <c r="D4" s="40"/>
      <c r="E4" s="40"/>
      <c r="F4" s="40"/>
      <c r="G4" s="40"/>
      <c r="H4" s="40"/>
      <c r="I4" s="40"/>
      <c r="J4" s="40"/>
      <c r="K4" s="10"/>
    </row>
    <row r="5" spans="1:12" ht="19.5" x14ac:dyDescent="0.4">
      <c r="A5" s="1" t="s">
        <v>75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9" t="s">
        <v>5</v>
      </c>
      <c r="L6" s="39"/>
    </row>
    <row r="7" spans="1:12" ht="15.75" customHeight="1" x14ac:dyDescent="0.25">
      <c r="A7" s="41" t="s">
        <v>72</v>
      </c>
      <c r="B7" s="43" t="s">
        <v>7</v>
      </c>
      <c r="C7" s="22" t="str">
        <f>ACP!C7</f>
        <v>Target 2020 - 21</v>
      </c>
      <c r="D7" s="23"/>
      <c r="E7" s="45" t="s">
        <v>9</v>
      </c>
      <c r="F7" s="44"/>
      <c r="G7" s="45" t="s">
        <v>10</v>
      </c>
      <c r="H7" s="46"/>
      <c r="I7" s="45" t="s">
        <v>73</v>
      </c>
      <c r="J7" s="46"/>
      <c r="K7" s="37" t="s">
        <v>12</v>
      </c>
      <c r="L7" s="37"/>
    </row>
    <row r="8" spans="1:12" ht="31.5" customHeight="1" x14ac:dyDescent="0.25">
      <c r="A8" s="42"/>
      <c r="B8" s="44"/>
      <c r="C8" s="23"/>
      <c r="D8" s="23"/>
      <c r="E8" s="44"/>
      <c r="F8" s="44"/>
      <c r="G8" s="46"/>
      <c r="H8" s="46"/>
      <c r="I8" s="44"/>
      <c r="J8" s="44"/>
      <c r="K8" s="38"/>
      <c r="L8" s="38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35928</v>
      </c>
      <c r="D10" s="15">
        <v>156893</v>
      </c>
      <c r="E10" s="15">
        <v>1684</v>
      </c>
      <c r="F10" s="15">
        <v>37986.910000000003</v>
      </c>
      <c r="G10" s="15">
        <f t="shared" ref="G10:G43" si="0">ROUND((E10/C10)*100,2)</f>
        <v>4.6900000000000004</v>
      </c>
      <c r="H10" s="16">
        <f t="shared" ref="H10:H43" si="1">ROUND((F10/D10)*100,2)</f>
        <v>24.21</v>
      </c>
      <c r="I10" s="15">
        <v>13408</v>
      </c>
      <c r="J10" s="16">
        <v>242644.03</v>
      </c>
      <c r="K10" s="15">
        <f t="shared" ref="K10:K42" si="2">ROUND((E10/I10)*100,2)</f>
        <v>12.56</v>
      </c>
      <c r="L10" s="15">
        <f t="shared" ref="L10:L42" si="3">ROUND((F10/J10)*100,2)</f>
        <v>15.66</v>
      </c>
    </row>
    <row r="11" spans="1:12" s="14" customFormat="1" x14ac:dyDescent="0.25">
      <c r="A11" s="15">
        <v>2</v>
      </c>
      <c r="B11" s="15" t="s">
        <v>16</v>
      </c>
      <c r="C11" s="15">
        <v>0</v>
      </c>
      <c r="D11" s="15">
        <v>0</v>
      </c>
      <c r="E11" s="15">
        <v>689</v>
      </c>
      <c r="F11" s="15">
        <v>15969.65</v>
      </c>
      <c r="G11" s="15" t="e">
        <f t="shared" si="0"/>
        <v>#DIV/0!</v>
      </c>
      <c r="H11" s="16" t="e">
        <f t="shared" si="1"/>
        <v>#DIV/0!</v>
      </c>
      <c r="I11" s="15">
        <v>3705</v>
      </c>
      <c r="J11" s="15">
        <v>41515.33</v>
      </c>
      <c r="K11" s="15">
        <f t="shared" si="2"/>
        <v>18.600000000000001</v>
      </c>
      <c r="L11" s="15">
        <f t="shared" si="3"/>
        <v>38.47</v>
      </c>
    </row>
    <row r="12" spans="1:12" s="14" customFormat="1" x14ac:dyDescent="0.25">
      <c r="A12" s="15">
        <v>3</v>
      </c>
      <c r="B12" s="15" t="s">
        <v>17</v>
      </c>
      <c r="C12" s="15">
        <v>26323</v>
      </c>
      <c r="D12" s="15">
        <v>54281.2</v>
      </c>
      <c r="E12" s="15">
        <v>1922</v>
      </c>
      <c r="F12" s="15">
        <v>21119.83</v>
      </c>
      <c r="G12" s="15">
        <f t="shared" si="0"/>
        <v>7.3</v>
      </c>
      <c r="H12" s="16">
        <f t="shared" si="1"/>
        <v>38.909999999999997</v>
      </c>
      <c r="I12" s="15">
        <v>25318</v>
      </c>
      <c r="J12" s="15">
        <v>80102.899999999994</v>
      </c>
      <c r="K12" s="15">
        <f t="shared" si="2"/>
        <v>7.59</v>
      </c>
      <c r="L12" s="15">
        <f t="shared" si="3"/>
        <v>26.37</v>
      </c>
    </row>
    <row r="13" spans="1:12" s="14" customFormat="1" x14ac:dyDescent="0.25">
      <c r="A13" s="15">
        <v>4</v>
      </c>
      <c r="B13" s="15" t="s">
        <v>18</v>
      </c>
      <c r="C13" s="15">
        <v>7817</v>
      </c>
      <c r="D13" s="15">
        <v>9268.5400000000009</v>
      </c>
      <c r="E13" s="15">
        <v>348</v>
      </c>
      <c r="F13" s="15">
        <v>723.35</v>
      </c>
      <c r="G13" s="15">
        <f t="shared" si="0"/>
        <v>4.45</v>
      </c>
      <c r="H13" s="15">
        <f t="shared" si="1"/>
        <v>7.8</v>
      </c>
      <c r="I13" s="15">
        <v>2722</v>
      </c>
      <c r="J13" s="15">
        <v>12033.18</v>
      </c>
      <c r="K13" s="15">
        <f t="shared" si="2"/>
        <v>12.78</v>
      </c>
      <c r="L13" s="15">
        <f t="shared" si="3"/>
        <v>6.01</v>
      </c>
    </row>
    <row r="14" spans="1:12" s="14" customFormat="1" x14ac:dyDescent="0.25">
      <c r="A14" s="15">
        <v>5</v>
      </c>
      <c r="B14" s="15" t="s">
        <v>19</v>
      </c>
      <c r="C14" s="15">
        <v>40194</v>
      </c>
      <c r="D14" s="15">
        <v>48889</v>
      </c>
      <c r="E14" s="15">
        <v>909</v>
      </c>
      <c r="F14" s="15">
        <v>14954.63</v>
      </c>
      <c r="G14" s="15">
        <f t="shared" si="0"/>
        <v>2.2599999999999998</v>
      </c>
      <c r="H14" s="15">
        <f t="shared" si="1"/>
        <v>30.59</v>
      </c>
      <c r="I14" s="15">
        <v>5655</v>
      </c>
      <c r="J14" s="15">
        <v>72873.84</v>
      </c>
      <c r="K14" s="15">
        <f t="shared" si="2"/>
        <v>16.07</v>
      </c>
      <c r="L14" s="15">
        <f t="shared" si="3"/>
        <v>20.52</v>
      </c>
    </row>
    <row r="15" spans="1:12" s="14" customFormat="1" x14ac:dyDescent="0.25">
      <c r="A15" s="15">
        <v>6</v>
      </c>
      <c r="B15" s="15" t="s">
        <v>20</v>
      </c>
      <c r="C15" s="15">
        <v>0</v>
      </c>
      <c r="D15" s="15">
        <v>0</v>
      </c>
      <c r="E15" s="15">
        <v>485</v>
      </c>
      <c r="F15" s="15">
        <v>5558.74</v>
      </c>
      <c r="G15" s="15" t="e">
        <f t="shared" si="0"/>
        <v>#DIV/0!</v>
      </c>
      <c r="H15" s="15" t="e">
        <f t="shared" si="1"/>
        <v>#DIV/0!</v>
      </c>
      <c r="I15" s="15">
        <v>4550</v>
      </c>
      <c r="J15" s="15">
        <v>42605.23</v>
      </c>
      <c r="K15" s="15">
        <f t="shared" si="2"/>
        <v>10.66</v>
      </c>
      <c r="L15" s="15">
        <f t="shared" si="3"/>
        <v>13.05</v>
      </c>
    </row>
    <row r="16" spans="1:12" s="14" customFormat="1" x14ac:dyDescent="0.25">
      <c r="A16" s="15">
        <v>7</v>
      </c>
      <c r="B16" s="15" t="s">
        <v>21</v>
      </c>
      <c r="C16" s="15">
        <v>16355</v>
      </c>
      <c r="D16" s="15">
        <v>32710</v>
      </c>
      <c r="E16" s="15">
        <v>1043</v>
      </c>
      <c r="F16" s="15">
        <v>19174.919999999998</v>
      </c>
      <c r="G16" s="15">
        <f t="shared" si="0"/>
        <v>6.38</v>
      </c>
      <c r="H16" s="15">
        <f t="shared" si="1"/>
        <v>58.62</v>
      </c>
      <c r="I16" s="15">
        <v>5158</v>
      </c>
      <c r="J16" s="15">
        <v>42449.69</v>
      </c>
      <c r="K16" s="15">
        <f t="shared" si="2"/>
        <v>20.22</v>
      </c>
      <c r="L16" s="15">
        <f t="shared" si="3"/>
        <v>45.17</v>
      </c>
    </row>
    <row r="17" spans="1:12" s="14" customFormat="1" x14ac:dyDescent="0.25">
      <c r="A17" s="15">
        <v>8</v>
      </c>
      <c r="B17" s="15" t="s">
        <v>22</v>
      </c>
      <c r="C17" s="15">
        <v>14833</v>
      </c>
      <c r="D17" s="15">
        <v>45665.61</v>
      </c>
      <c r="E17" s="15">
        <v>309</v>
      </c>
      <c r="F17" s="15">
        <v>5350.54</v>
      </c>
      <c r="G17" s="15">
        <f t="shared" si="0"/>
        <v>2.08</v>
      </c>
      <c r="H17" s="15">
        <f t="shared" si="1"/>
        <v>11.72</v>
      </c>
      <c r="I17" s="15">
        <v>1495</v>
      </c>
      <c r="J17" s="15">
        <v>24621.67</v>
      </c>
      <c r="K17" s="15">
        <f t="shared" si="2"/>
        <v>20.67</v>
      </c>
      <c r="L17" s="15">
        <f t="shared" si="3"/>
        <v>21.73</v>
      </c>
    </row>
    <row r="18" spans="1:12" s="14" customFormat="1" x14ac:dyDescent="0.25">
      <c r="A18" s="15">
        <v>9</v>
      </c>
      <c r="B18" s="15" t="s">
        <v>23</v>
      </c>
      <c r="C18" s="15">
        <v>491</v>
      </c>
      <c r="D18" s="15">
        <v>4900</v>
      </c>
      <c r="E18" s="15">
        <v>694</v>
      </c>
      <c r="F18" s="15">
        <v>4626.37</v>
      </c>
      <c r="G18" s="15">
        <f t="shared" si="0"/>
        <v>141.34</v>
      </c>
      <c r="H18" s="15">
        <f t="shared" si="1"/>
        <v>94.42</v>
      </c>
      <c r="I18" s="15">
        <v>2236</v>
      </c>
      <c r="J18" s="15">
        <v>22748.54</v>
      </c>
      <c r="K18" s="15">
        <f t="shared" si="2"/>
        <v>31.04</v>
      </c>
      <c r="L18" s="15">
        <f t="shared" si="3"/>
        <v>20.34</v>
      </c>
    </row>
    <row r="19" spans="1:12" s="14" customFormat="1" x14ac:dyDescent="0.25">
      <c r="A19" s="15">
        <v>10</v>
      </c>
      <c r="B19" s="15" t="s">
        <v>24</v>
      </c>
      <c r="C19" s="15">
        <v>0</v>
      </c>
      <c r="D19" s="15">
        <v>0</v>
      </c>
      <c r="E19" s="15">
        <v>89</v>
      </c>
      <c r="F19" s="15">
        <v>4488.58</v>
      </c>
      <c r="G19" s="15" t="e">
        <f t="shared" si="0"/>
        <v>#DIV/0!</v>
      </c>
      <c r="H19" s="15" t="e">
        <f t="shared" si="1"/>
        <v>#DIV/0!</v>
      </c>
      <c r="I19" s="15">
        <v>910</v>
      </c>
      <c r="J19" s="15">
        <v>16479.07</v>
      </c>
      <c r="K19" s="15">
        <f t="shared" si="2"/>
        <v>9.7799999999999994</v>
      </c>
      <c r="L19" s="15">
        <f t="shared" si="3"/>
        <v>27.24</v>
      </c>
    </row>
    <row r="20" spans="1:12" s="14" customFormat="1" x14ac:dyDescent="0.25">
      <c r="A20" s="15">
        <v>11</v>
      </c>
      <c r="B20" s="15" t="s">
        <v>25</v>
      </c>
      <c r="C20" s="15">
        <v>88</v>
      </c>
      <c r="D20" s="15">
        <v>104</v>
      </c>
      <c r="E20" s="15">
        <v>8</v>
      </c>
      <c r="F20" s="15">
        <v>352.92</v>
      </c>
      <c r="G20" s="15">
        <f t="shared" si="0"/>
        <v>9.09</v>
      </c>
      <c r="H20" s="15">
        <f t="shared" si="1"/>
        <v>339.35</v>
      </c>
      <c r="I20" s="15">
        <v>15</v>
      </c>
      <c r="J20" s="15">
        <v>853.45</v>
      </c>
      <c r="K20" s="15">
        <f t="shared" si="2"/>
        <v>53.33</v>
      </c>
      <c r="L20" s="15">
        <f t="shared" si="3"/>
        <v>41.35</v>
      </c>
    </row>
    <row r="21" spans="1:12" s="14" customFormat="1" x14ac:dyDescent="0.25">
      <c r="A21" s="15">
        <v>12</v>
      </c>
      <c r="B21" s="15" t="s">
        <v>26</v>
      </c>
      <c r="C21" s="15">
        <v>0</v>
      </c>
      <c r="D21" s="15">
        <v>0</v>
      </c>
      <c r="E21" s="15">
        <v>52</v>
      </c>
      <c r="F21" s="15">
        <v>2276.98</v>
      </c>
      <c r="G21" s="15" t="e">
        <f t="shared" si="0"/>
        <v>#DIV/0!</v>
      </c>
      <c r="H21" s="15" t="e">
        <f t="shared" si="1"/>
        <v>#DIV/0!</v>
      </c>
      <c r="I21" s="15">
        <v>929</v>
      </c>
      <c r="J21" s="15">
        <v>2479.8200000000002</v>
      </c>
      <c r="K21" s="15">
        <f t="shared" si="2"/>
        <v>5.6</v>
      </c>
      <c r="L21" s="15">
        <f t="shared" si="3"/>
        <v>91.82</v>
      </c>
    </row>
    <row r="22" spans="1:12" s="14" customFormat="1" x14ac:dyDescent="0.25">
      <c r="A22" s="15">
        <v>13</v>
      </c>
      <c r="B22" s="15" t="s">
        <v>27</v>
      </c>
      <c r="C22" s="15">
        <v>2925</v>
      </c>
      <c r="D22" s="15">
        <v>25764.799999999999</v>
      </c>
      <c r="E22" s="15">
        <v>348</v>
      </c>
      <c r="F22" s="15">
        <v>5885.6</v>
      </c>
      <c r="G22" s="15">
        <f t="shared" si="0"/>
        <v>11.9</v>
      </c>
      <c r="H22" s="15">
        <f t="shared" si="1"/>
        <v>22.84</v>
      </c>
      <c r="I22" s="15">
        <v>7541</v>
      </c>
      <c r="J22" s="15">
        <v>27928.2</v>
      </c>
      <c r="K22" s="15">
        <f t="shared" si="2"/>
        <v>4.6100000000000003</v>
      </c>
      <c r="L22" s="15">
        <f t="shared" si="3"/>
        <v>21.07</v>
      </c>
    </row>
    <row r="23" spans="1:12" s="14" customFormat="1" x14ac:dyDescent="0.25">
      <c r="A23" s="15">
        <v>14</v>
      </c>
      <c r="B23" s="15" t="s">
        <v>28</v>
      </c>
      <c r="C23" s="15">
        <v>0</v>
      </c>
      <c r="D23" s="15">
        <v>0</v>
      </c>
      <c r="E23" s="15">
        <v>274</v>
      </c>
      <c r="F23" s="15">
        <v>11967.42</v>
      </c>
      <c r="G23" s="15" t="e">
        <f t="shared" si="0"/>
        <v>#DIV/0!</v>
      </c>
      <c r="H23" s="15" t="e">
        <f t="shared" si="1"/>
        <v>#DIV/0!</v>
      </c>
      <c r="I23" s="15">
        <v>1735</v>
      </c>
      <c r="J23" s="15">
        <v>23126.080000000002</v>
      </c>
      <c r="K23" s="15">
        <f t="shared" si="2"/>
        <v>15.79</v>
      </c>
      <c r="L23" s="15">
        <f t="shared" si="3"/>
        <v>51.75</v>
      </c>
    </row>
    <row r="24" spans="1:12" s="14" customFormat="1" x14ac:dyDescent="0.25">
      <c r="A24" s="15">
        <v>15</v>
      </c>
      <c r="B24" s="15" t="s">
        <v>29</v>
      </c>
      <c r="C24" s="15">
        <v>614</v>
      </c>
      <c r="D24" s="15">
        <v>2428.13</v>
      </c>
      <c r="E24" s="15">
        <v>551</v>
      </c>
      <c r="F24" s="15">
        <v>9519.8700000000008</v>
      </c>
      <c r="G24" s="15">
        <f t="shared" si="0"/>
        <v>89.74</v>
      </c>
      <c r="H24" s="15">
        <f t="shared" si="1"/>
        <v>392.07</v>
      </c>
      <c r="I24" s="15">
        <v>4532</v>
      </c>
      <c r="J24" s="15">
        <v>24213.31</v>
      </c>
      <c r="K24" s="15">
        <f t="shared" si="2"/>
        <v>12.16</v>
      </c>
      <c r="L24" s="15">
        <f t="shared" si="3"/>
        <v>39.32</v>
      </c>
    </row>
    <row r="25" spans="1:12" s="14" customFormat="1" x14ac:dyDescent="0.25">
      <c r="A25" s="15">
        <v>16</v>
      </c>
      <c r="B25" s="15" t="s">
        <v>30</v>
      </c>
      <c r="C25" s="15">
        <v>0</v>
      </c>
      <c r="D25" s="15">
        <v>0</v>
      </c>
      <c r="E25" s="15">
        <v>454</v>
      </c>
      <c r="F25" s="15">
        <v>13751.17</v>
      </c>
      <c r="G25" s="15" t="e">
        <f t="shared" si="0"/>
        <v>#DIV/0!</v>
      </c>
      <c r="H25" s="15" t="e">
        <f t="shared" si="1"/>
        <v>#DIV/0!</v>
      </c>
      <c r="I25" s="15">
        <v>2303</v>
      </c>
      <c r="J25" s="15">
        <v>43553.9</v>
      </c>
      <c r="K25" s="15">
        <f t="shared" si="2"/>
        <v>19.71</v>
      </c>
      <c r="L25" s="15">
        <f t="shared" si="3"/>
        <v>31.57</v>
      </c>
    </row>
    <row r="26" spans="1:12" s="14" customFormat="1" x14ac:dyDescent="0.25">
      <c r="A26" s="15">
        <v>17</v>
      </c>
      <c r="B26" s="15" t="s">
        <v>31</v>
      </c>
      <c r="C26" s="15">
        <v>0</v>
      </c>
      <c r="D26" s="15">
        <v>0</v>
      </c>
      <c r="E26" s="15">
        <v>566</v>
      </c>
      <c r="F26" s="15">
        <v>4617.53</v>
      </c>
      <c r="G26" s="15" t="e">
        <f t="shared" si="0"/>
        <v>#DIV/0!</v>
      </c>
      <c r="H26" s="15" t="e">
        <f t="shared" si="1"/>
        <v>#DIV/0!</v>
      </c>
      <c r="I26" s="15">
        <v>11721</v>
      </c>
      <c r="J26" s="15">
        <v>40241.35</v>
      </c>
      <c r="K26" s="15">
        <f t="shared" si="2"/>
        <v>4.83</v>
      </c>
      <c r="L26" s="15">
        <f t="shared" si="3"/>
        <v>11.47</v>
      </c>
    </row>
    <row r="27" spans="1:12" s="14" customFormat="1" x14ac:dyDescent="0.25">
      <c r="A27" s="15">
        <v>18</v>
      </c>
      <c r="B27" s="15" t="s">
        <v>32</v>
      </c>
      <c r="C27" s="15">
        <v>3237</v>
      </c>
      <c r="D27" s="15">
        <v>5097</v>
      </c>
      <c r="E27" s="15">
        <v>293</v>
      </c>
      <c r="F27" s="15">
        <v>6686.8</v>
      </c>
      <c r="G27" s="15">
        <f t="shared" si="0"/>
        <v>9.0500000000000007</v>
      </c>
      <c r="H27" s="15">
        <f t="shared" si="1"/>
        <v>131.19</v>
      </c>
      <c r="I27" s="15">
        <v>2971</v>
      </c>
      <c r="J27" s="15">
        <v>44423.26</v>
      </c>
      <c r="K27" s="15">
        <f t="shared" si="2"/>
        <v>9.86</v>
      </c>
      <c r="L27" s="15">
        <f t="shared" si="3"/>
        <v>15.05</v>
      </c>
    </row>
    <row r="28" spans="1:12" s="14" customFormat="1" x14ac:dyDescent="0.25">
      <c r="A28" s="15">
        <v>19</v>
      </c>
      <c r="B28" s="15" t="s">
        <v>33</v>
      </c>
      <c r="C28" s="15">
        <v>365</v>
      </c>
      <c r="D28" s="15">
        <v>640</v>
      </c>
      <c r="E28" s="15">
        <v>47</v>
      </c>
      <c r="F28" s="15">
        <v>2551.27</v>
      </c>
      <c r="G28" s="15">
        <f t="shared" si="0"/>
        <v>12.88</v>
      </c>
      <c r="H28" s="15">
        <f t="shared" si="1"/>
        <v>398.64</v>
      </c>
      <c r="I28" s="15">
        <v>597</v>
      </c>
      <c r="J28" s="15">
        <v>10125.26</v>
      </c>
      <c r="K28" s="15">
        <f t="shared" si="2"/>
        <v>7.87</v>
      </c>
      <c r="L28" s="15">
        <f t="shared" si="3"/>
        <v>25.2</v>
      </c>
    </row>
    <row r="29" spans="1:12" s="14" customFormat="1" x14ac:dyDescent="0.25">
      <c r="A29" s="15">
        <v>20</v>
      </c>
      <c r="B29" s="15" t="s">
        <v>34</v>
      </c>
      <c r="C29" s="15">
        <v>7352</v>
      </c>
      <c r="D29" s="15">
        <v>39709.160000000003</v>
      </c>
      <c r="E29" s="15">
        <v>994</v>
      </c>
      <c r="F29" s="15">
        <v>30821.5</v>
      </c>
      <c r="G29" s="15">
        <f t="shared" si="0"/>
        <v>13.52</v>
      </c>
      <c r="H29" s="15">
        <f t="shared" si="1"/>
        <v>77.62</v>
      </c>
      <c r="I29" s="15">
        <v>11353</v>
      </c>
      <c r="J29" s="15">
        <v>130642.66</v>
      </c>
      <c r="K29" s="15">
        <f t="shared" si="2"/>
        <v>8.76</v>
      </c>
      <c r="L29" s="15">
        <f t="shared" si="3"/>
        <v>23.59</v>
      </c>
    </row>
    <row r="30" spans="1:12" s="14" customFormat="1" x14ac:dyDescent="0.25">
      <c r="A30" s="15">
        <v>21</v>
      </c>
      <c r="B30" s="15" t="s">
        <v>35</v>
      </c>
      <c r="C30" s="15">
        <v>9316</v>
      </c>
      <c r="D30" s="15">
        <v>11228.62</v>
      </c>
      <c r="E30" s="15">
        <v>323</v>
      </c>
      <c r="F30" s="15">
        <v>5304.79</v>
      </c>
      <c r="G30" s="15">
        <f t="shared" si="0"/>
        <v>3.47</v>
      </c>
      <c r="H30" s="15">
        <f t="shared" si="1"/>
        <v>47.24</v>
      </c>
      <c r="I30" s="15">
        <v>3520</v>
      </c>
      <c r="J30" s="15">
        <v>45053.54</v>
      </c>
      <c r="K30" s="15">
        <f t="shared" si="2"/>
        <v>9.18</v>
      </c>
      <c r="L30" s="15">
        <f t="shared" si="3"/>
        <v>11.77</v>
      </c>
    </row>
    <row r="31" spans="1:12" s="14" customFormat="1" x14ac:dyDescent="0.25">
      <c r="A31" s="15">
        <v>22</v>
      </c>
      <c r="B31" s="15" t="s">
        <v>36</v>
      </c>
      <c r="C31" s="15">
        <v>0</v>
      </c>
      <c r="D31" s="15">
        <v>0</v>
      </c>
      <c r="E31" s="15">
        <v>713</v>
      </c>
      <c r="F31" s="15">
        <v>2649.4</v>
      </c>
      <c r="G31" s="15" t="e">
        <f t="shared" si="0"/>
        <v>#DIV/0!</v>
      </c>
      <c r="H31" s="15" t="e">
        <f t="shared" si="1"/>
        <v>#DIV/0!</v>
      </c>
      <c r="I31" s="15">
        <v>9599</v>
      </c>
      <c r="J31" s="15">
        <v>11065.17</v>
      </c>
      <c r="K31" s="15">
        <f t="shared" si="2"/>
        <v>7.43</v>
      </c>
      <c r="L31" s="15">
        <f t="shared" si="3"/>
        <v>23.94</v>
      </c>
    </row>
    <row r="32" spans="1:12" s="14" customFormat="1" x14ac:dyDescent="0.25">
      <c r="A32" s="15">
        <v>23</v>
      </c>
      <c r="B32" s="15" t="s">
        <v>37</v>
      </c>
      <c r="C32" s="15">
        <v>4729</v>
      </c>
      <c r="D32" s="15">
        <v>8605</v>
      </c>
      <c r="E32" s="15">
        <v>333</v>
      </c>
      <c r="F32" s="15">
        <v>7533.06</v>
      </c>
      <c r="G32" s="15">
        <f t="shared" si="0"/>
        <v>7.04</v>
      </c>
      <c r="H32" s="15">
        <f t="shared" si="1"/>
        <v>87.54</v>
      </c>
      <c r="I32" s="15">
        <v>3966</v>
      </c>
      <c r="J32" s="15">
        <v>45087.42</v>
      </c>
      <c r="K32" s="15">
        <f t="shared" si="2"/>
        <v>8.4</v>
      </c>
      <c r="L32" s="15">
        <f t="shared" si="3"/>
        <v>16.71</v>
      </c>
    </row>
    <row r="33" spans="1:12" s="14" customFormat="1" x14ac:dyDescent="0.25">
      <c r="A33" s="15">
        <v>24</v>
      </c>
      <c r="B33" s="15" t="s">
        <v>38</v>
      </c>
      <c r="C33" s="15">
        <v>0</v>
      </c>
      <c r="D33" s="15">
        <v>0</v>
      </c>
      <c r="E33" s="15">
        <v>118</v>
      </c>
      <c r="F33" s="15">
        <v>2831.87</v>
      </c>
      <c r="G33" s="15" t="e">
        <f t="shared" si="0"/>
        <v>#DIV/0!</v>
      </c>
      <c r="H33" s="15" t="e">
        <f t="shared" si="1"/>
        <v>#DIV/0!</v>
      </c>
      <c r="I33" s="15">
        <v>760</v>
      </c>
      <c r="J33" s="15">
        <v>20564.07</v>
      </c>
      <c r="K33" s="15">
        <f t="shared" si="2"/>
        <v>15.53</v>
      </c>
      <c r="L33" s="15">
        <f t="shared" si="3"/>
        <v>13.77</v>
      </c>
    </row>
    <row r="34" spans="1:12" s="14" customFormat="1" x14ac:dyDescent="0.25">
      <c r="A34" s="15">
        <v>25</v>
      </c>
      <c r="B34" s="15" t="s">
        <v>39</v>
      </c>
      <c r="C34" s="15">
        <v>585</v>
      </c>
      <c r="D34" s="15">
        <v>14421.83</v>
      </c>
      <c r="E34" s="15">
        <v>419</v>
      </c>
      <c r="F34" s="15">
        <v>4342.67</v>
      </c>
      <c r="G34" s="15">
        <f t="shared" si="0"/>
        <v>71.62</v>
      </c>
      <c r="H34" s="15">
        <f t="shared" si="1"/>
        <v>30.11</v>
      </c>
      <c r="I34" s="15">
        <v>4055</v>
      </c>
      <c r="J34" s="15">
        <v>34890.269999999997</v>
      </c>
      <c r="K34" s="15">
        <f t="shared" si="2"/>
        <v>10.33</v>
      </c>
      <c r="L34" s="15">
        <f t="shared" si="3"/>
        <v>12.45</v>
      </c>
    </row>
    <row r="35" spans="1:12" s="14" customFormat="1" x14ac:dyDescent="0.25">
      <c r="A35" s="15">
        <v>26</v>
      </c>
      <c r="B35" s="15" t="s">
        <v>40</v>
      </c>
      <c r="C35" s="15">
        <v>0</v>
      </c>
      <c r="D35" s="15">
        <v>0</v>
      </c>
      <c r="E35" s="15">
        <v>180</v>
      </c>
      <c r="F35" s="15">
        <v>6776.75</v>
      </c>
      <c r="G35" s="15" t="e">
        <f t="shared" si="0"/>
        <v>#DIV/0!</v>
      </c>
      <c r="H35" s="15" t="e">
        <f t="shared" si="1"/>
        <v>#DIV/0!</v>
      </c>
      <c r="I35" s="15">
        <v>1051</v>
      </c>
      <c r="J35" s="15">
        <v>15474.77</v>
      </c>
      <c r="K35" s="15">
        <f t="shared" si="2"/>
        <v>17.13</v>
      </c>
      <c r="L35" s="15">
        <f t="shared" si="3"/>
        <v>43.79</v>
      </c>
    </row>
    <row r="36" spans="1:12" s="14" customFormat="1" x14ac:dyDescent="0.25">
      <c r="A36" s="15">
        <v>27</v>
      </c>
      <c r="B36" s="15" t="s">
        <v>41</v>
      </c>
      <c r="C36" s="15">
        <v>5372</v>
      </c>
      <c r="D36" s="15">
        <v>10734</v>
      </c>
      <c r="E36" s="15">
        <v>1370</v>
      </c>
      <c r="F36" s="15">
        <v>30510.9</v>
      </c>
      <c r="G36" s="15">
        <f t="shared" si="0"/>
        <v>25.5</v>
      </c>
      <c r="H36" s="15">
        <f t="shared" si="1"/>
        <v>284.25</v>
      </c>
      <c r="I36" s="15">
        <v>15789</v>
      </c>
      <c r="J36" s="15">
        <v>194737.27</v>
      </c>
      <c r="K36" s="15">
        <f t="shared" si="2"/>
        <v>8.68</v>
      </c>
      <c r="L36" s="15">
        <f t="shared" si="3"/>
        <v>15.67</v>
      </c>
    </row>
    <row r="37" spans="1:12" s="14" customFormat="1" x14ac:dyDescent="0.25">
      <c r="A37" s="15">
        <v>28</v>
      </c>
      <c r="B37" s="15" t="s">
        <v>42</v>
      </c>
      <c r="C37" s="15">
        <v>261</v>
      </c>
      <c r="D37" s="15">
        <v>1361.1</v>
      </c>
      <c r="E37" s="15">
        <v>1142</v>
      </c>
      <c r="F37" s="15">
        <v>9693.7000000000007</v>
      </c>
      <c r="G37" s="15">
        <f t="shared" si="0"/>
        <v>437.55</v>
      </c>
      <c r="H37" s="15">
        <f t="shared" si="1"/>
        <v>712.2</v>
      </c>
      <c r="I37" s="15">
        <v>9720</v>
      </c>
      <c r="J37" s="15">
        <v>47192.25</v>
      </c>
      <c r="K37" s="15">
        <f t="shared" si="2"/>
        <v>11.75</v>
      </c>
      <c r="L37" s="15">
        <f t="shared" si="3"/>
        <v>20.54</v>
      </c>
    </row>
    <row r="38" spans="1:12" s="14" customFormat="1" x14ac:dyDescent="0.25">
      <c r="A38" s="15">
        <v>29</v>
      </c>
      <c r="B38" s="15" t="s">
        <v>43</v>
      </c>
      <c r="C38" s="15">
        <v>7937</v>
      </c>
      <c r="D38" s="15">
        <v>30962</v>
      </c>
      <c r="E38" s="15">
        <v>1810</v>
      </c>
      <c r="F38" s="15">
        <v>23326.35</v>
      </c>
      <c r="G38" s="15">
        <f t="shared" si="0"/>
        <v>22.8</v>
      </c>
      <c r="H38" s="15">
        <f t="shared" si="1"/>
        <v>75.34</v>
      </c>
      <c r="I38" s="15">
        <v>15042</v>
      </c>
      <c r="J38" s="15">
        <v>84537.87</v>
      </c>
      <c r="K38" s="15">
        <f t="shared" si="2"/>
        <v>12.03</v>
      </c>
      <c r="L38" s="15">
        <f t="shared" si="3"/>
        <v>27.59</v>
      </c>
    </row>
    <row r="39" spans="1:12" s="14" customFormat="1" x14ac:dyDescent="0.25">
      <c r="A39" s="15">
        <v>30</v>
      </c>
      <c r="B39" s="15" t="s">
        <v>44</v>
      </c>
      <c r="C39" s="15">
        <v>383</v>
      </c>
      <c r="D39" s="15">
        <v>725</v>
      </c>
      <c r="E39" s="15">
        <v>354</v>
      </c>
      <c r="F39" s="15">
        <v>5046.28</v>
      </c>
      <c r="G39" s="15">
        <f t="shared" si="0"/>
        <v>92.43</v>
      </c>
      <c r="H39" s="15">
        <f t="shared" si="1"/>
        <v>696.04</v>
      </c>
      <c r="I39" s="15">
        <v>3617</v>
      </c>
      <c r="J39" s="15">
        <v>23791.68</v>
      </c>
      <c r="K39" s="15">
        <f t="shared" si="2"/>
        <v>9.7899999999999991</v>
      </c>
      <c r="L39" s="15">
        <f t="shared" si="3"/>
        <v>21.21</v>
      </c>
    </row>
    <row r="40" spans="1:12" s="14" customFormat="1" x14ac:dyDescent="0.25">
      <c r="A40" s="15">
        <v>31</v>
      </c>
      <c r="B40" s="15" t="s">
        <v>45</v>
      </c>
      <c r="C40" s="15">
        <v>1142</v>
      </c>
      <c r="D40" s="15">
        <v>3138.9</v>
      </c>
      <c r="E40" s="15">
        <v>195</v>
      </c>
      <c r="F40" s="15">
        <v>2136.0500000000002</v>
      </c>
      <c r="G40" s="15">
        <f t="shared" si="0"/>
        <v>17.079999999999998</v>
      </c>
      <c r="H40" s="15">
        <f t="shared" si="1"/>
        <v>68.05</v>
      </c>
      <c r="I40" s="15">
        <v>456</v>
      </c>
      <c r="J40" s="15">
        <v>6325.21</v>
      </c>
      <c r="K40" s="15">
        <f t="shared" si="2"/>
        <v>42.76</v>
      </c>
      <c r="L40" s="15">
        <f t="shared" si="3"/>
        <v>33.770000000000003</v>
      </c>
    </row>
    <row r="41" spans="1:12" s="14" customFormat="1" x14ac:dyDescent="0.25">
      <c r="A41" s="15">
        <v>32</v>
      </c>
      <c r="B41" s="15" t="s">
        <v>46</v>
      </c>
      <c r="C41" s="15">
        <v>7948</v>
      </c>
      <c r="D41" s="15">
        <v>14405</v>
      </c>
      <c r="E41" s="15">
        <v>1049</v>
      </c>
      <c r="F41" s="15">
        <v>11559.74</v>
      </c>
      <c r="G41" s="15">
        <f t="shared" si="0"/>
        <v>13.2</v>
      </c>
      <c r="H41" s="15">
        <f t="shared" si="1"/>
        <v>80.25</v>
      </c>
      <c r="I41" s="15">
        <v>9034</v>
      </c>
      <c r="J41" s="15">
        <v>89546.559999999998</v>
      </c>
      <c r="K41" s="15">
        <f t="shared" si="2"/>
        <v>11.61</v>
      </c>
      <c r="L41" s="15">
        <f t="shared" si="3"/>
        <v>12.91</v>
      </c>
    </row>
    <row r="42" spans="1:12" s="14" customFormat="1" x14ac:dyDescent="0.25">
      <c r="A42" s="15">
        <v>33</v>
      </c>
      <c r="B42" s="15" t="s">
        <v>47</v>
      </c>
      <c r="C42" s="15">
        <v>2134</v>
      </c>
      <c r="D42" s="15">
        <v>1103</v>
      </c>
      <c r="E42" s="15">
        <v>236</v>
      </c>
      <c r="F42" s="15">
        <v>4467.1899999999996</v>
      </c>
      <c r="G42" s="15">
        <f t="shared" si="0"/>
        <v>11.06</v>
      </c>
      <c r="H42" s="15">
        <f t="shared" si="1"/>
        <v>405</v>
      </c>
      <c r="I42" s="15">
        <v>3321</v>
      </c>
      <c r="J42" s="15">
        <v>32764.14</v>
      </c>
      <c r="K42" s="15">
        <f t="shared" si="2"/>
        <v>7.11</v>
      </c>
      <c r="L42" s="15">
        <f t="shared" si="3"/>
        <v>13.63</v>
      </c>
    </row>
    <row r="43" spans="1:12" s="14" customFormat="1" x14ac:dyDescent="0.25">
      <c r="A43" s="20" t="s">
        <v>48</v>
      </c>
      <c r="B43" s="21"/>
      <c r="C43" s="15">
        <f>SUM(C10:C42)</f>
        <v>196329</v>
      </c>
      <c r="D43" s="15">
        <f>SUM(D10:D42)</f>
        <v>523034.88999999996</v>
      </c>
      <c r="E43" s="15">
        <f>SUM(E10:E42)</f>
        <v>20001</v>
      </c>
      <c r="F43" s="15">
        <f>SUM(F10:F42)</f>
        <v>334563.33</v>
      </c>
      <c r="G43" s="15">
        <f t="shared" si="0"/>
        <v>10.19</v>
      </c>
      <c r="H43" s="15">
        <f t="shared" si="1"/>
        <v>63.97</v>
      </c>
      <c r="I43" s="15">
        <f>SUM(I10:I42)</f>
        <v>188784</v>
      </c>
      <c r="J43" s="15">
        <f>SUM(J10:J42)</f>
        <v>1596690.9899999998</v>
      </c>
      <c r="K43" s="15">
        <f>SUM(K10:K42)</f>
        <v>474.21999999999997</v>
      </c>
      <c r="L43" s="15">
        <f>ROUND((E43/I43)*100,2)</f>
        <v>10.59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42578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6" t="s">
        <v>69</v>
      </c>
      <c r="B1" s="26"/>
      <c r="C1" s="26"/>
      <c r="D1" s="26"/>
      <c r="E1" s="26"/>
      <c r="F1" s="26"/>
      <c r="G1" s="26"/>
      <c r="H1" s="26"/>
      <c r="I1" s="26"/>
      <c r="J1" s="26"/>
    </row>
    <row r="3" spans="1:12" ht="19.5" x14ac:dyDescent="0.25">
      <c r="A3" s="40" t="s">
        <v>78</v>
      </c>
      <c r="B3" s="40"/>
      <c r="C3" s="40"/>
      <c r="D3" s="40"/>
      <c r="E3" s="40"/>
      <c r="F3" s="40"/>
      <c r="G3" s="40"/>
      <c r="H3" s="40"/>
      <c r="I3" s="40"/>
      <c r="J3" s="40"/>
      <c r="K3" s="10"/>
    </row>
    <row r="4" spans="1:12" ht="19.5" x14ac:dyDescent="0.25">
      <c r="A4" s="40" t="s">
        <v>55</v>
      </c>
      <c r="B4" s="40"/>
      <c r="C4" s="40"/>
      <c r="D4" s="40"/>
      <c r="E4" s="40"/>
      <c r="F4" s="40"/>
      <c r="G4" s="40"/>
      <c r="H4" s="40"/>
      <c r="I4" s="40"/>
      <c r="J4" s="40"/>
      <c r="K4" s="10"/>
    </row>
    <row r="5" spans="1:12" ht="19.5" x14ac:dyDescent="0.4">
      <c r="A5" s="1" t="s">
        <v>79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9" t="s">
        <v>5</v>
      </c>
      <c r="L6" s="39"/>
    </row>
    <row r="7" spans="1:12" ht="15.75" customHeight="1" x14ac:dyDescent="0.25">
      <c r="A7" s="41" t="s">
        <v>72</v>
      </c>
      <c r="B7" s="43" t="s">
        <v>7</v>
      </c>
      <c r="C7" s="22" t="str">
        <f>ACP!C7</f>
        <v>Target 2020 - 21</v>
      </c>
      <c r="D7" s="23"/>
      <c r="E7" s="45" t="s">
        <v>9</v>
      </c>
      <c r="F7" s="44"/>
      <c r="G7" s="45" t="s">
        <v>10</v>
      </c>
      <c r="H7" s="46"/>
      <c r="I7" s="45" t="s">
        <v>73</v>
      </c>
      <c r="J7" s="46"/>
      <c r="K7" s="37" t="s">
        <v>12</v>
      </c>
      <c r="L7" s="37"/>
    </row>
    <row r="8" spans="1:12" ht="31.5" customHeight="1" x14ac:dyDescent="0.25">
      <c r="A8" s="42"/>
      <c r="B8" s="44"/>
      <c r="C8" s="23"/>
      <c r="D8" s="23"/>
      <c r="E8" s="44"/>
      <c r="F8" s="44"/>
      <c r="G8" s="46"/>
      <c r="H8" s="46"/>
      <c r="I8" s="44"/>
      <c r="J8" s="44"/>
      <c r="K8" s="38"/>
      <c r="L8" s="38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33226</v>
      </c>
      <c r="D10" s="15">
        <v>711619.18</v>
      </c>
      <c r="E10" s="15">
        <v>4195</v>
      </c>
      <c r="F10" s="15">
        <v>251350.44</v>
      </c>
      <c r="G10" s="15">
        <f t="shared" ref="G10:G43" si="0">ROUND((E10/C10)*100,2)</f>
        <v>12.63</v>
      </c>
      <c r="H10" s="16">
        <f t="shared" ref="H10:H43" si="1">ROUND((F10/D10)*100,2)</f>
        <v>35.32</v>
      </c>
      <c r="I10" s="15">
        <v>44059</v>
      </c>
      <c r="J10" s="15">
        <v>1414579.8</v>
      </c>
      <c r="K10" s="15">
        <f t="shared" ref="K10:K42" si="2">ROUND((E10/I10)*100,2)</f>
        <v>9.52</v>
      </c>
      <c r="L10" s="15">
        <f t="shared" ref="L10:L42" si="3">ROUND((F10/J10)*100,2)</f>
        <v>17.77</v>
      </c>
    </row>
    <row r="11" spans="1:12" s="14" customFormat="1" x14ac:dyDescent="0.25">
      <c r="A11" s="15">
        <v>2</v>
      </c>
      <c r="B11" s="15" t="s">
        <v>16</v>
      </c>
      <c r="C11" s="15">
        <v>0</v>
      </c>
      <c r="D11" s="15">
        <v>0</v>
      </c>
      <c r="E11" s="15">
        <v>127</v>
      </c>
      <c r="F11" s="15">
        <v>13319.3</v>
      </c>
      <c r="G11" s="15" t="e">
        <f t="shared" si="0"/>
        <v>#DIV/0!</v>
      </c>
      <c r="H11" s="16" t="e">
        <f t="shared" si="1"/>
        <v>#DIV/0!</v>
      </c>
      <c r="I11" s="15">
        <v>1576</v>
      </c>
      <c r="J11" s="15">
        <v>20702.16</v>
      </c>
      <c r="K11" s="15">
        <f t="shared" si="2"/>
        <v>8.06</v>
      </c>
      <c r="L11" s="15">
        <f t="shared" si="3"/>
        <v>64.34</v>
      </c>
    </row>
    <row r="12" spans="1:12" s="14" customFormat="1" x14ac:dyDescent="0.25">
      <c r="A12" s="15">
        <v>3</v>
      </c>
      <c r="B12" s="15" t="s">
        <v>17</v>
      </c>
      <c r="C12" s="15">
        <v>2211</v>
      </c>
      <c r="D12" s="15">
        <v>15619.1</v>
      </c>
      <c r="E12" s="15">
        <v>512</v>
      </c>
      <c r="F12" s="15">
        <v>14750.25</v>
      </c>
      <c r="G12" s="15">
        <f t="shared" si="0"/>
        <v>23.16</v>
      </c>
      <c r="H12" s="15">
        <f t="shared" si="1"/>
        <v>94.44</v>
      </c>
      <c r="I12" s="15">
        <v>4034</v>
      </c>
      <c r="J12" s="15">
        <v>45019.27</v>
      </c>
      <c r="K12" s="15">
        <f t="shared" si="2"/>
        <v>12.69</v>
      </c>
      <c r="L12" s="15">
        <f t="shared" si="3"/>
        <v>32.76</v>
      </c>
    </row>
    <row r="13" spans="1:12" s="14" customFormat="1" x14ac:dyDescent="0.25">
      <c r="A13" s="15">
        <v>4</v>
      </c>
      <c r="B13" s="15" t="s">
        <v>18</v>
      </c>
      <c r="C13" s="15">
        <v>900</v>
      </c>
      <c r="D13" s="15">
        <v>4378.6000000000004</v>
      </c>
      <c r="E13" s="15">
        <v>65</v>
      </c>
      <c r="F13" s="15">
        <v>1258.3900000000001</v>
      </c>
      <c r="G13" s="15">
        <f t="shared" si="0"/>
        <v>7.22</v>
      </c>
      <c r="H13" s="15">
        <f t="shared" si="1"/>
        <v>28.74</v>
      </c>
      <c r="I13" s="15">
        <v>668</v>
      </c>
      <c r="J13" s="15">
        <v>9055.6200000000008</v>
      </c>
      <c r="K13" s="15">
        <f t="shared" si="2"/>
        <v>9.73</v>
      </c>
      <c r="L13" s="15">
        <f t="shared" si="3"/>
        <v>13.9</v>
      </c>
    </row>
    <row r="14" spans="1:12" s="14" customFormat="1" x14ac:dyDescent="0.25">
      <c r="A14" s="15">
        <v>5</v>
      </c>
      <c r="B14" s="15" t="s">
        <v>19</v>
      </c>
      <c r="C14" s="15">
        <v>1747</v>
      </c>
      <c r="D14" s="15">
        <v>18385</v>
      </c>
      <c r="E14" s="15">
        <v>192</v>
      </c>
      <c r="F14" s="15">
        <v>6147.71</v>
      </c>
      <c r="G14" s="15">
        <f t="shared" si="0"/>
        <v>10.99</v>
      </c>
      <c r="H14" s="15">
        <f t="shared" si="1"/>
        <v>33.44</v>
      </c>
      <c r="I14" s="15">
        <v>2324</v>
      </c>
      <c r="J14" s="15">
        <v>46222.19</v>
      </c>
      <c r="K14" s="15">
        <f t="shared" si="2"/>
        <v>8.26</v>
      </c>
      <c r="L14" s="15">
        <f t="shared" si="3"/>
        <v>13.3</v>
      </c>
    </row>
    <row r="15" spans="1:12" s="14" customFormat="1" x14ac:dyDescent="0.25">
      <c r="A15" s="15">
        <v>6</v>
      </c>
      <c r="B15" s="15" t="s">
        <v>20</v>
      </c>
      <c r="C15" s="15">
        <v>0</v>
      </c>
      <c r="D15" s="15">
        <v>0</v>
      </c>
      <c r="E15" s="15">
        <v>572</v>
      </c>
      <c r="F15" s="15">
        <v>16446.04</v>
      </c>
      <c r="G15" s="15" t="e">
        <f t="shared" si="0"/>
        <v>#DIV/0!</v>
      </c>
      <c r="H15" s="15" t="e">
        <f t="shared" si="1"/>
        <v>#DIV/0!</v>
      </c>
      <c r="I15" s="15">
        <v>5347</v>
      </c>
      <c r="J15" s="15">
        <v>105844.38</v>
      </c>
      <c r="K15" s="15">
        <f t="shared" si="2"/>
        <v>10.7</v>
      </c>
      <c r="L15" s="15">
        <f t="shared" si="3"/>
        <v>15.54</v>
      </c>
    </row>
    <row r="16" spans="1:12" s="14" customFormat="1" x14ac:dyDescent="0.25">
      <c r="A16" s="15">
        <v>7</v>
      </c>
      <c r="B16" s="15" t="s">
        <v>21</v>
      </c>
      <c r="C16" s="15">
        <v>3824</v>
      </c>
      <c r="D16" s="15">
        <v>153750</v>
      </c>
      <c r="E16" s="15">
        <v>732</v>
      </c>
      <c r="F16" s="15">
        <v>53326.94</v>
      </c>
      <c r="G16" s="15">
        <f t="shared" si="0"/>
        <v>19.14</v>
      </c>
      <c r="H16" s="15">
        <f t="shared" si="1"/>
        <v>34.68</v>
      </c>
      <c r="I16" s="15">
        <v>6063</v>
      </c>
      <c r="J16" s="15">
        <v>143391.12</v>
      </c>
      <c r="K16" s="15">
        <f t="shared" si="2"/>
        <v>12.07</v>
      </c>
      <c r="L16" s="15">
        <f t="shared" si="3"/>
        <v>37.19</v>
      </c>
    </row>
    <row r="17" spans="1:12" s="14" customFormat="1" x14ac:dyDescent="0.25">
      <c r="A17" s="15">
        <v>8</v>
      </c>
      <c r="B17" s="15" t="s">
        <v>22</v>
      </c>
      <c r="C17" s="15">
        <v>439</v>
      </c>
      <c r="D17" s="15">
        <v>11385.35</v>
      </c>
      <c r="E17" s="15">
        <v>73</v>
      </c>
      <c r="F17" s="15">
        <v>5467.47</v>
      </c>
      <c r="G17" s="15">
        <f t="shared" si="0"/>
        <v>16.63</v>
      </c>
      <c r="H17" s="15">
        <f t="shared" si="1"/>
        <v>48.02</v>
      </c>
      <c r="I17" s="15">
        <v>406</v>
      </c>
      <c r="J17" s="15">
        <v>8412.65</v>
      </c>
      <c r="K17" s="15">
        <f t="shared" si="2"/>
        <v>17.98</v>
      </c>
      <c r="L17" s="15">
        <f t="shared" si="3"/>
        <v>64.989999999999995</v>
      </c>
    </row>
    <row r="18" spans="1:12" s="14" customFormat="1" x14ac:dyDescent="0.25">
      <c r="A18" s="15">
        <v>9</v>
      </c>
      <c r="B18" s="15" t="s">
        <v>23</v>
      </c>
      <c r="C18" s="15">
        <v>503</v>
      </c>
      <c r="D18" s="15">
        <v>6660</v>
      </c>
      <c r="E18" s="15">
        <v>260</v>
      </c>
      <c r="F18" s="15">
        <v>3128.79</v>
      </c>
      <c r="G18" s="15">
        <f t="shared" si="0"/>
        <v>51.69</v>
      </c>
      <c r="H18" s="15">
        <f t="shared" si="1"/>
        <v>46.98</v>
      </c>
      <c r="I18" s="15">
        <v>776</v>
      </c>
      <c r="J18" s="15">
        <v>9301.76</v>
      </c>
      <c r="K18" s="15">
        <f t="shared" si="2"/>
        <v>33.51</v>
      </c>
      <c r="L18" s="15">
        <f t="shared" si="3"/>
        <v>33.64</v>
      </c>
    </row>
    <row r="19" spans="1:12" s="14" customFormat="1" x14ac:dyDescent="0.25">
      <c r="A19" s="15">
        <v>10</v>
      </c>
      <c r="B19" s="15" t="s">
        <v>24</v>
      </c>
      <c r="C19" s="15">
        <v>0</v>
      </c>
      <c r="D19" s="15">
        <v>0</v>
      </c>
      <c r="E19" s="15">
        <v>81</v>
      </c>
      <c r="F19" s="15">
        <v>2149.8000000000002</v>
      </c>
      <c r="G19" s="15" t="e">
        <f t="shared" si="0"/>
        <v>#DIV/0!</v>
      </c>
      <c r="H19" s="15" t="e">
        <f t="shared" si="1"/>
        <v>#DIV/0!</v>
      </c>
      <c r="I19" s="15">
        <v>1056</v>
      </c>
      <c r="J19" s="15">
        <v>11947.38</v>
      </c>
      <c r="K19" s="15">
        <f t="shared" si="2"/>
        <v>7.67</v>
      </c>
      <c r="L19" s="15">
        <f t="shared" si="3"/>
        <v>17.989999999999998</v>
      </c>
    </row>
    <row r="20" spans="1:12" s="14" customFormat="1" x14ac:dyDescent="0.25">
      <c r="A20" s="15">
        <v>11</v>
      </c>
      <c r="B20" s="15" t="s">
        <v>25</v>
      </c>
      <c r="C20" s="15">
        <v>0</v>
      </c>
      <c r="D20" s="15">
        <v>0</v>
      </c>
      <c r="E20" s="15">
        <v>4</v>
      </c>
      <c r="F20" s="15">
        <v>69.650000000000006</v>
      </c>
      <c r="G20" s="15" t="e">
        <f t="shared" si="0"/>
        <v>#DIV/0!</v>
      </c>
      <c r="H20" s="15" t="e">
        <f t="shared" si="1"/>
        <v>#DIV/0!</v>
      </c>
      <c r="I20" s="15">
        <v>31</v>
      </c>
      <c r="J20" s="15">
        <v>78.09</v>
      </c>
      <c r="K20" s="15">
        <f t="shared" si="2"/>
        <v>12.9</v>
      </c>
      <c r="L20" s="15">
        <f t="shared" si="3"/>
        <v>89.19</v>
      </c>
    </row>
    <row r="21" spans="1:12" s="14" customFormat="1" x14ac:dyDescent="0.25">
      <c r="A21" s="15">
        <v>12</v>
      </c>
      <c r="B21" s="15" t="s">
        <v>26</v>
      </c>
      <c r="C21" s="15">
        <v>1438</v>
      </c>
      <c r="D21" s="15">
        <v>4440.66</v>
      </c>
      <c r="E21" s="15">
        <v>61</v>
      </c>
      <c r="F21" s="15">
        <v>1835.38</v>
      </c>
      <c r="G21" s="15">
        <f t="shared" si="0"/>
        <v>4.24</v>
      </c>
      <c r="H21" s="15">
        <f t="shared" si="1"/>
        <v>41.33</v>
      </c>
      <c r="I21" s="15">
        <v>894</v>
      </c>
      <c r="J21" s="15">
        <v>8228.94</v>
      </c>
      <c r="K21" s="15">
        <f t="shared" si="2"/>
        <v>6.82</v>
      </c>
      <c r="L21" s="15">
        <f t="shared" si="3"/>
        <v>22.3</v>
      </c>
    </row>
    <row r="22" spans="1:12" s="14" customFormat="1" x14ac:dyDescent="0.25">
      <c r="A22" s="15">
        <v>13</v>
      </c>
      <c r="B22" s="15" t="s">
        <v>27</v>
      </c>
      <c r="C22" s="15">
        <v>994</v>
      </c>
      <c r="D22" s="15">
        <v>20349.310000000001</v>
      </c>
      <c r="E22" s="15">
        <v>382</v>
      </c>
      <c r="F22" s="15">
        <v>14248.49</v>
      </c>
      <c r="G22" s="15">
        <f t="shared" si="0"/>
        <v>38.43</v>
      </c>
      <c r="H22" s="15">
        <f t="shared" si="1"/>
        <v>70.02</v>
      </c>
      <c r="I22" s="15">
        <v>3027</v>
      </c>
      <c r="J22" s="15">
        <v>73653.95</v>
      </c>
      <c r="K22" s="15">
        <f t="shared" si="2"/>
        <v>12.62</v>
      </c>
      <c r="L22" s="15">
        <f t="shared" si="3"/>
        <v>19.350000000000001</v>
      </c>
    </row>
    <row r="23" spans="1:12" s="14" customFormat="1" x14ac:dyDescent="0.25">
      <c r="A23" s="15">
        <v>14</v>
      </c>
      <c r="B23" s="15" t="s">
        <v>28</v>
      </c>
      <c r="C23" s="15">
        <v>1632</v>
      </c>
      <c r="D23" s="15">
        <v>3782.88</v>
      </c>
      <c r="E23" s="15">
        <v>364</v>
      </c>
      <c r="F23" s="15">
        <v>5332.42</v>
      </c>
      <c r="G23" s="15">
        <f t="shared" si="0"/>
        <v>22.3</v>
      </c>
      <c r="H23" s="15">
        <f t="shared" si="1"/>
        <v>140.96</v>
      </c>
      <c r="I23" s="15">
        <v>1399</v>
      </c>
      <c r="J23" s="15">
        <v>17561.59</v>
      </c>
      <c r="K23" s="15">
        <f t="shared" si="2"/>
        <v>26.02</v>
      </c>
      <c r="L23" s="15">
        <f t="shared" si="3"/>
        <v>30.36</v>
      </c>
    </row>
    <row r="24" spans="1:12" s="14" customFormat="1" x14ac:dyDescent="0.25">
      <c r="A24" s="15">
        <v>15</v>
      </c>
      <c r="B24" s="15" t="s">
        <v>29</v>
      </c>
      <c r="C24" s="15">
        <v>8478</v>
      </c>
      <c r="D24" s="15">
        <v>44041.35</v>
      </c>
      <c r="E24" s="15">
        <v>513</v>
      </c>
      <c r="F24" s="15">
        <v>22109.01</v>
      </c>
      <c r="G24" s="15">
        <f t="shared" si="0"/>
        <v>6.05</v>
      </c>
      <c r="H24" s="15">
        <f t="shared" si="1"/>
        <v>50.2</v>
      </c>
      <c r="I24" s="15">
        <v>6527</v>
      </c>
      <c r="J24" s="15">
        <v>115046.89</v>
      </c>
      <c r="K24" s="15">
        <f t="shared" si="2"/>
        <v>7.86</v>
      </c>
      <c r="L24" s="15">
        <f t="shared" si="3"/>
        <v>19.22</v>
      </c>
    </row>
    <row r="25" spans="1:12" s="14" customFormat="1" x14ac:dyDescent="0.25">
      <c r="A25" s="15">
        <v>16</v>
      </c>
      <c r="B25" s="15" t="s">
        <v>30</v>
      </c>
      <c r="C25" s="15">
        <v>4670</v>
      </c>
      <c r="D25" s="15">
        <v>20476.900000000001</v>
      </c>
      <c r="E25" s="15">
        <v>356</v>
      </c>
      <c r="F25" s="15">
        <v>9205.31</v>
      </c>
      <c r="G25" s="15">
        <f t="shared" si="0"/>
        <v>7.62</v>
      </c>
      <c r="H25" s="15">
        <f t="shared" si="1"/>
        <v>44.95</v>
      </c>
      <c r="I25" s="15">
        <v>3244</v>
      </c>
      <c r="J25" s="15">
        <v>32962.19</v>
      </c>
      <c r="K25" s="15">
        <f t="shared" si="2"/>
        <v>10.97</v>
      </c>
      <c r="L25" s="15">
        <f t="shared" si="3"/>
        <v>27.93</v>
      </c>
    </row>
    <row r="26" spans="1:12" s="14" customFormat="1" x14ac:dyDescent="0.25">
      <c r="A26" s="15">
        <v>17</v>
      </c>
      <c r="B26" s="15" t="s">
        <v>31</v>
      </c>
      <c r="C26" s="15">
        <v>0</v>
      </c>
      <c r="D26" s="15">
        <v>0</v>
      </c>
      <c r="E26" s="15">
        <v>181</v>
      </c>
      <c r="F26" s="15">
        <v>5599.63</v>
      </c>
      <c r="G26" s="15" t="e">
        <f t="shared" si="0"/>
        <v>#DIV/0!</v>
      </c>
      <c r="H26" s="15" t="e">
        <f t="shared" si="1"/>
        <v>#DIV/0!</v>
      </c>
      <c r="I26" s="15">
        <v>2261</v>
      </c>
      <c r="J26" s="15">
        <v>29331.85</v>
      </c>
      <c r="K26" s="15">
        <f t="shared" si="2"/>
        <v>8.01</v>
      </c>
      <c r="L26" s="15">
        <f t="shared" si="3"/>
        <v>19.09</v>
      </c>
    </row>
    <row r="27" spans="1:12" s="14" customFormat="1" x14ac:dyDescent="0.25">
      <c r="A27" s="15">
        <v>18</v>
      </c>
      <c r="B27" s="15" t="s">
        <v>32</v>
      </c>
      <c r="C27" s="15">
        <v>24729</v>
      </c>
      <c r="D27" s="15">
        <v>86257</v>
      </c>
      <c r="E27" s="15">
        <v>757</v>
      </c>
      <c r="F27" s="15">
        <v>27125.61</v>
      </c>
      <c r="G27" s="15">
        <f t="shared" si="0"/>
        <v>3.06</v>
      </c>
      <c r="H27" s="15">
        <f t="shared" si="1"/>
        <v>31.45</v>
      </c>
      <c r="I27" s="15">
        <v>11202</v>
      </c>
      <c r="J27" s="15">
        <v>172617.23</v>
      </c>
      <c r="K27" s="15">
        <f t="shared" si="2"/>
        <v>6.76</v>
      </c>
      <c r="L27" s="15">
        <f t="shared" si="3"/>
        <v>15.71</v>
      </c>
    </row>
    <row r="28" spans="1:12" s="14" customFormat="1" x14ac:dyDescent="0.25">
      <c r="A28" s="15">
        <v>19</v>
      </c>
      <c r="B28" s="15" t="s">
        <v>33</v>
      </c>
      <c r="C28" s="15">
        <v>190</v>
      </c>
      <c r="D28" s="15">
        <v>2200</v>
      </c>
      <c r="E28" s="15">
        <v>46</v>
      </c>
      <c r="F28" s="15">
        <v>759.13</v>
      </c>
      <c r="G28" s="15">
        <f t="shared" si="0"/>
        <v>24.21</v>
      </c>
      <c r="H28" s="15">
        <f t="shared" si="1"/>
        <v>34.51</v>
      </c>
      <c r="I28" s="15">
        <v>445</v>
      </c>
      <c r="J28" s="15">
        <v>2769.92</v>
      </c>
      <c r="K28" s="15">
        <f t="shared" si="2"/>
        <v>10.34</v>
      </c>
      <c r="L28" s="15">
        <f t="shared" si="3"/>
        <v>27.41</v>
      </c>
    </row>
    <row r="29" spans="1:12" s="14" customFormat="1" x14ac:dyDescent="0.25">
      <c r="A29" s="15">
        <v>20</v>
      </c>
      <c r="B29" s="15" t="s">
        <v>34</v>
      </c>
      <c r="C29" s="15">
        <v>13884</v>
      </c>
      <c r="D29" s="15">
        <v>42036.66</v>
      </c>
      <c r="E29" s="15">
        <v>444</v>
      </c>
      <c r="F29" s="15">
        <v>20490.73</v>
      </c>
      <c r="G29" s="15">
        <f t="shared" si="0"/>
        <v>3.2</v>
      </c>
      <c r="H29" s="15">
        <f t="shared" si="1"/>
        <v>48.74</v>
      </c>
      <c r="I29" s="15">
        <v>5950</v>
      </c>
      <c r="J29" s="15">
        <v>117281.31</v>
      </c>
      <c r="K29" s="15">
        <f t="shared" si="2"/>
        <v>7.46</v>
      </c>
      <c r="L29" s="15">
        <f t="shared" si="3"/>
        <v>17.47</v>
      </c>
    </row>
    <row r="30" spans="1:12" s="14" customFormat="1" x14ac:dyDescent="0.25">
      <c r="A30" s="15">
        <v>21</v>
      </c>
      <c r="B30" s="15" t="s">
        <v>35</v>
      </c>
      <c r="C30" s="15">
        <v>2410</v>
      </c>
      <c r="D30" s="15">
        <v>112471.48</v>
      </c>
      <c r="E30" s="15">
        <v>621</v>
      </c>
      <c r="F30" s="15">
        <v>38588.78</v>
      </c>
      <c r="G30" s="15">
        <f t="shared" si="0"/>
        <v>25.77</v>
      </c>
      <c r="H30" s="15">
        <f t="shared" si="1"/>
        <v>34.31</v>
      </c>
      <c r="I30" s="15">
        <v>4293</v>
      </c>
      <c r="J30" s="15">
        <v>167179.54</v>
      </c>
      <c r="K30" s="15">
        <f t="shared" si="2"/>
        <v>14.47</v>
      </c>
      <c r="L30" s="15">
        <f t="shared" si="3"/>
        <v>23.08</v>
      </c>
    </row>
    <row r="31" spans="1:12" s="14" customFormat="1" x14ac:dyDescent="0.25">
      <c r="A31" s="15">
        <v>22</v>
      </c>
      <c r="B31" s="15" t="s">
        <v>36</v>
      </c>
      <c r="C31" s="15">
        <v>0</v>
      </c>
      <c r="D31" s="15">
        <v>0</v>
      </c>
      <c r="E31" s="15">
        <v>75</v>
      </c>
      <c r="F31" s="15">
        <v>856.56</v>
      </c>
      <c r="G31" s="15" t="e">
        <f t="shared" si="0"/>
        <v>#DIV/0!</v>
      </c>
      <c r="H31" s="15" t="e">
        <f t="shared" si="1"/>
        <v>#DIV/0!</v>
      </c>
      <c r="I31" s="15">
        <v>360</v>
      </c>
      <c r="J31" s="15">
        <v>4363.03</v>
      </c>
      <c r="K31" s="15">
        <f t="shared" si="2"/>
        <v>20.83</v>
      </c>
      <c r="L31" s="15">
        <f t="shared" si="3"/>
        <v>19.63</v>
      </c>
    </row>
    <row r="32" spans="1:12" s="14" customFormat="1" x14ac:dyDescent="0.25">
      <c r="A32" s="15">
        <v>23</v>
      </c>
      <c r="B32" s="15" t="s">
        <v>37</v>
      </c>
      <c r="C32" s="15">
        <v>0</v>
      </c>
      <c r="D32" s="15">
        <v>0</v>
      </c>
      <c r="E32" s="15">
        <v>209</v>
      </c>
      <c r="F32" s="15">
        <v>4126.4399999999996</v>
      </c>
      <c r="G32" s="15" t="e">
        <f t="shared" si="0"/>
        <v>#DIV/0!</v>
      </c>
      <c r="H32" s="15" t="e">
        <f t="shared" si="1"/>
        <v>#DIV/0!</v>
      </c>
      <c r="I32" s="15">
        <v>3174</v>
      </c>
      <c r="J32" s="15">
        <v>39168.78</v>
      </c>
      <c r="K32" s="15">
        <f t="shared" si="2"/>
        <v>6.58</v>
      </c>
      <c r="L32" s="15">
        <f t="shared" si="3"/>
        <v>10.54</v>
      </c>
    </row>
    <row r="33" spans="1:12" s="14" customFormat="1" x14ac:dyDescent="0.25">
      <c r="A33" s="15">
        <v>24</v>
      </c>
      <c r="B33" s="15" t="s">
        <v>38</v>
      </c>
      <c r="C33" s="15">
        <v>0</v>
      </c>
      <c r="D33" s="15">
        <v>0</v>
      </c>
      <c r="E33" s="15">
        <v>259</v>
      </c>
      <c r="F33" s="15">
        <v>6362.96</v>
      </c>
      <c r="G33" s="15" t="e">
        <f t="shared" si="0"/>
        <v>#DIV/0!</v>
      </c>
      <c r="H33" s="15" t="e">
        <f t="shared" si="1"/>
        <v>#DIV/0!</v>
      </c>
      <c r="I33" s="15">
        <v>2043</v>
      </c>
      <c r="J33" s="15">
        <v>20949.439999999999</v>
      </c>
      <c r="K33" s="15">
        <f t="shared" si="2"/>
        <v>12.68</v>
      </c>
      <c r="L33" s="15">
        <f t="shared" si="3"/>
        <v>30.37</v>
      </c>
    </row>
    <row r="34" spans="1:12" s="14" customFormat="1" x14ac:dyDescent="0.25">
      <c r="A34" s="15">
        <v>25</v>
      </c>
      <c r="B34" s="15" t="s">
        <v>39</v>
      </c>
      <c r="C34" s="15">
        <v>6024</v>
      </c>
      <c r="D34" s="15">
        <v>12952.39</v>
      </c>
      <c r="E34" s="15">
        <v>115</v>
      </c>
      <c r="F34" s="15">
        <v>2189.56</v>
      </c>
      <c r="G34" s="15">
        <f t="shared" si="0"/>
        <v>1.91</v>
      </c>
      <c r="H34" s="15">
        <f t="shared" si="1"/>
        <v>16.899999999999999</v>
      </c>
      <c r="I34" s="15">
        <v>808</v>
      </c>
      <c r="J34" s="15">
        <v>10845.61</v>
      </c>
      <c r="K34" s="15">
        <f t="shared" si="2"/>
        <v>14.23</v>
      </c>
      <c r="L34" s="15">
        <f t="shared" si="3"/>
        <v>20.190000000000001</v>
      </c>
    </row>
    <row r="35" spans="1:12" s="14" customFormat="1" x14ac:dyDescent="0.25">
      <c r="A35" s="15">
        <v>26</v>
      </c>
      <c r="B35" s="15" t="s">
        <v>40</v>
      </c>
      <c r="C35" s="15">
        <v>4028</v>
      </c>
      <c r="D35" s="15">
        <v>29395.75</v>
      </c>
      <c r="E35" s="15">
        <v>683</v>
      </c>
      <c r="F35" s="15">
        <v>4074.79</v>
      </c>
      <c r="G35" s="15">
        <f t="shared" si="0"/>
        <v>16.96</v>
      </c>
      <c r="H35" s="15">
        <f t="shared" si="1"/>
        <v>13.86</v>
      </c>
      <c r="I35" s="15">
        <v>1277</v>
      </c>
      <c r="J35" s="15">
        <v>15318.02</v>
      </c>
      <c r="K35" s="15">
        <f t="shared" si="2"/>
        <v>53.48</v>
      </c>
      <c r="L35" s="15">
        <f t="shared" si="3"/>
        <v>26.6</v>
      </c>
    </row>
    <row r="36" spans="1:12" s="14" customFormat="1" x14ac:dyDescent="0.25">
      <c r="A36" s="15">
        <v>27</v>
      </c>
      <c r="B36" s="15" t="s">
        <v>41</v>
      </c>
      <c r="C36" s="15">
        <v>53612</v>
      </c>
      <c r="D36" s="15">
        <v>207270.6</v>
      </c>
      <c r="E36" s="15">
        <v>2505</v>
      </c>
      <c r="F36" s="15">
        <v>95795.74</v>
      </c>
      <c r="G36" s="15">
        <f t="shared" si="0"/>
        <v>4.67</v>
      </c>
      <c r="H36" s="15">
        <f t="shared" si="1"/>
        <v>46.22</v>
      </c>
      <c r="I36" s="15">
        <v>25194</v>
      </c>
      <c r="J36" s="15">
        <v>580417.11</v>
      </c>
      <c r="K36" s="15">
        <f t="shared" si="2"/>
        <v>9.94</v>
      </c>
      <c r="L36" s="15">
        <f t="shared" si="3"/>
        <v>16.5</v>
      </c>
    </row>
    <row r="37" spans="1:12" s="14" customFormat="1" x14ac:dyDescent="0.25">
      <c r="A37" s="15">
        <v>28</v>
      </c>
      <c r="B37" s="15" t="s">
        <v>42</v>
      </c>
      <c r="C37" s="15">
        <v>4372</v>
      </c>
      <c r="D37" s="15">
        <v>14814.88</v>
      </c>
      <c r="E37" s="15">
        <v>268</v>
      </c>
      <c r="F37" s="15">
        <v>12248.91</v>
      </c>
      <c r="G37" s="15">
        <f t="shared" si="0"/>
        <v>6.13</v>
      </c>
      <c r="H37" s="15">
        <f t="shared" si="1"/>
        <v>82.68</v>
      </c>
      <c r="I37" s="15">
        <v>1951</v>
      </c>
      <c r="J37" s="15">
        <v>53308.72</v>
      </c>
      <c r="K37" s="15">
        <f t="shared" si="2"/>
        <v>13.74</v>
      </c>
      <c r="L37" s="15">
        <f t="shared" si="3"/>
        <v>22.98</v>
      </c>
    </row>
    <row r="38" spans="1:12" s="14" customFormat="1" x14ac:dyDescent="0.25">
      <c r="A38" s="15">
        <v>29</v>
      </c>
      <c r="B38" s="15" t="s">
        <v>43</v>
      </c>
      <c r="C38" s="15">
        <v>1472</v>
      </c>
      <c r="D38" s="15">
        <v>417287.06</v>
      </c>
      <c r="E38" s="15">
        <v>3512</v>
      </c>
      <c r="F38" s="15">
        <v>129278.01</v>
      </c>
      <c r="G38" s="15">
        <f t="shared" si="0"/>
        <v>238.59</v>
      </c>
      <c r="H38" s="15">
        <f t="shared" si="1"/>
        <v>30.98</v>
      </c>
      <c r="I38" s="15">
        <v>37714</v>
      </c>
      <c r="J38" s="15">
        <v>1187945.77</v>
      </c>
      <c r="K38" s="15">
        <f t="shared" si="2"/>
        <v>9.31</v>
      </c>
      <c r="L38" s="15">
        <f t="shared" si="3"/>
        <v>10.88</v>
      </c>
    </row>
    <row r="39" spans="1:12" s="14" customFormat="1" x14ac:dyDescent="0.25">
      <c r="A39" s="15">
        <v>30</v>
      </c>
      <c r="B39" s="15" t="s">
        <v>44</v>
      </c>
      <c r="C39" s="15">
        <v>0</v>
      </c>
      <c r="D39" s="15">
        <v>0</v>
      </c>
      <c r="E39" s="15">
        <v>355</v>
      </c>
      <c r="F39" s="15">
        <v>16624.82</v>
      </c>
      <c r="G39" s="15" t="e">
        <f t="shared" si="0"/>
        <v>#DIV/0!</v>
      </c>
      <c r="H39" s="15" t="e">
        <f t="shared" si="1"/>
        <v>#DIV/0!</v>
      </c>
      <c r="I39" s="15">
        <v>2545</v>
      </c>
      <c r="J39" s="15">
        <v>47141.279999999999</v>
      </c>
      <c r="K39" s="15">
        <f t="shared" si="2"/>
        <v>13.95</v>
      </c>
      <c r="L39" s="15">
        <f t="shared" si="3"/>
        <v>35.270000000000003</v>
      </c>
    </row>
    <row r="40" spans="1:12" s="14" customFormat="1" x14ac:dyDescent="0.25">
      <c r="A40" s="15">
        <v>31</v>
      </c>
      <c r="B40" s="15" t="s">
        <v>45</v>
      </c>
      <c r="C40" s="15">
        <v>0</v>
      </c>
      <c r="D40" s="15">
        <v>0</v>
      </c>
      <c r="E40" s="15">
        <v>120</v>
      </c>
      <c r="F40" s="15">
        <v>2240.19</v>
      </c>
      <c r="G40" s="15" t="e">
        <f t="shared" si="0"/>
        <v>#DIV/0!</v>
      </c>
      <c r="H40" s="15" t="e">
        <f t="shared" si="1"/>
        <v>#DIV/0!</v>
      </c>
      <c r="I40" s="15">
        <v>531</v>
      </c>
      <c r="J40" s="15">
        <v>5197.28</v>
      </c>
      <c r="K40" s="15">
        <f t="shared" si="2"/>
        <v>22.6</v>
      </c>
      <c r="L40" s="15">
        <f t="shared" si="3"/>
        <v>43.1</v>
      </c>
    </row>
    <row r="41" spans="1:12" s="14" customFormat="1" x14ac:dyDescent="0.25">
      <c r="A41" s="15">
        <v>32</v>
      </c>
      <c r="B41" s="15" t="s">
        <v>46</v>
      </c>
      <c r="C41" s="15">
        <v>5259</v>
      </c>
      <c r="D41" s="15">
        <v>128715.25</v>
      </c>
      <c r="E41" s="15">
        <v>2192</v>
      </c>
      <c r="F41" s="15">
        <v>71074.33</v>
      </c>
      <c r="G41" s="15">
        <f t="shared" si="0"/>
        <v>41.68</v>
      </c>
      <c r="H41" s="15">
        <f t="shared" si="1"/>
        <v>55.22</v>
      </c>
      <c r="I41" s="15">
        <v>17844</v>
      </c>
      <c r="J41" s="15">
        <v>480390.61</v>
      </c>
      <c r="K41" s="15">
        <f t="shared" si="2"/>
        <v>12.28</v>
      </c>
      <c r="L41" s="15">
        <f t="shared" si="3"/>
        <v>14.8</v>
      </c>
    </row>
    <row r="42" spans="1:12" s="14" customFormat="1" x14ac:dyDescent="0.25">
      <c r="A42" s="15">
        <v>33</v>
      </c>
      <c r="B42" s="15" t="s">
        <v>47</v>
      </c>
      <c r="C42" s="15">
        <v>1597</v>
      </c>
      <c r="D42" s="15">
        <v>58572</v>
      </c>
      <c r="E42" s="15">
        <v>844</v>
      </c>
      <c r="F42" s="15">
        <v>28808.02</v>
      </c>
      <c r="G42" s="15">
        <f t="shared" si="0"/>
        <v>52.85</v>
      </c>
      <c r="H42" s="15">
        <f t="shared" si="1"/>
        <v>49.18</v>
      </c>
      <c r="I42" s="15">
        <v>7667</v>
      </c>
      <c r="J42" s="15">
        <v>176611.99</v>
      </c>
      <c r="K42" s="15">
        <f t="shared" si="2"/>
        <v>11.01</v>
      </c>
      <c r="L42" s="15">
        <f t="shared" si="3"/>
        <v>16.309999999999999</v>
      </c>
    </row>
    <row r="43" spans="1:12" s="14" customFormat="1" x14ac:dyDescent="0.25">
      <c r="A43" s="20" t="s">
        <v>48</v>
      </c>
      <c r="B43" s="21"/>
      <c r="C43" s="15">
        <f>SUM(C10:C42)</f>
        <v>177639</v>
      </c>
      <c r="D43" s="15">
        <f>SUM(D10:D42)</f>
        <v>2126861.4</v>
      </c>
      <c r="E43" s="15">
        <f>SUM(E10:E42)</f>
        <v>21675</v>
      </c>
      <c r="F43" s="15">
        <f>SUM(F10:F42)</f>
        <v>886389.59999999986</v>
      </c>
      <c r="G43" s="15">
        <f t="shared" si="0"/>
        <v>12.2</v>
      </c>
      <c r="H43" s="15">
        <f t="shared" si="1"/>
        <v>41.68</v>
      </c>
      <c r="I43" s="15">
        <f>SUM(I10:I42)</f>
        <v>206690</v>
      </c>
      <c r="J43" s="15">
        <f>SUM(J10:J42)</f>
        <v>5172845.4700000007</v>
      </c>
      <c r="K43" s="15">
        <f>SUM(K10:K42)</f>
        <v>455.05</v>
      </c>
      <c r="L43" s="15">
        <f>ROUND((E43/I43)*100,2)</f>
        <v>10.49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1.42578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6" t="s">
        <v>69</v>
      </c>
      <c r="B1" s="26"/>
      <c r="C1" s="26"/>
      <c r="D1" s="26"/>
      <c r="E1" s="26"/>
      <c r="F1" s="26"/>
      <c r="G1" s="26"/>
      <c r="H1" s="26"/>
      <c r="I1" s="26"/>
      <c r="J1" s="26"/>
    </row>
    <row r="3" spans="1:12" ht="19.5" x14ac:dyDescent="0.25">
      <c r="A3" s="40" t="s">
        <v>78</v>
      </c>
      <c r="B3" s="40"/>
      <c r="C3" s="40"/>
      <c r="D3" s="40"/>
      <c r="E3" s="40"/>
      <c r="F3" s="40"/>
      <c r="G3" s="40"/>
      <c r="H3" s="40"/>
      <c r="I3" s="40"/>
      <c r="J3" s="40"/>
      <c r="K3" s="10"/>
    </row>
    <row r="4" spans="1:12" ht="19.5" x14ac:dyDescent="0.25">
      <c r="A4" s="40" t="s">
        <v>55</v>
      </c>
      <c r="B4" s="40"/>
      <c r="C4" s="40"/>
      <c r="D4" s="40"/>
      <c r="E4" s="40"/>
      <c r="F4" s="40"/>
      <c r="G4" s="40"/>
      <c r="H4" s="40"/>
      <c r="I4" s="40"/>
      <c r="J4" s="40"/>
      <c r="K4" s="10"/>
    </row>
    <row r="5" spans="1:12" ht="19.5" x14ac:dyDescent="0.4">
      <c r="A5" s="1" t="s">
        <v>80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9" t="s">
        <v>5</v>
      </c>
      <c r="L6" s="39"/>
    </row>
    <row r="7" spans="1:12" ht="15.75" customHeight="1" x14ac:dyDescent="0.25">
      <c r="A7" s="41" t="s">
        <v>72</v>
      </c>
      <c r="B7" s="43" t="s">
        <v>7</v>
      </c>
      <c r="C7" s="22" t="str">
        <f>ACP!C7</f>
        <v>Target 2020 - 21</v>
      </c>
      <c r="D7" s="23"/>
      <c r="E7" s="45" t="s">
        <v>9</v>
      </c>
      <c r="F7" s="44"/>
      <c r="G7" s="45" t="s">
        <v>10</v>
      </c>
      <c r="H7" s="46"/>
      <c r="I7" s="45" t="s">
        <v>73</v>
      </c>
      <c r="J7" s="46"/>
      <c r="K7" s="37" t="s">
        <v>12</v>
      </c>
      <c r="L7" s="37"/>
    </row>
    <row r="8" spans="1:12" ht="31.5" customHeight="1" x14ac:dyDescent="0.25">
      <c r="A8" s="42"/>
      <c r="B8" s="44"/>
      <c r="C8" s="23"/>
      <c r="D8" s="23"/>
      <c r="E8" s="44"/>
      <c r="F8" s="44"/>
      <c r="G8" s="46"/>
      <c r="H8" s="46"/>
      <c r="I8" s="44"/>
      <c r="J8" s="44"/>
      <c r="K8" s="38"/>
      <c r="L8" s="38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7963</v>
      </c>
      <c r="D10" s="15">
        <v>432136</v>
      </c>
      <c r="E10" s="15">
        <v>730</v>
      </c>
      <c r="F10" s="15">
        <v>98108.47</v>
      </c>
      <c r="G10" s="15">
        <f t="shared" ref="G10:G43" si="0">ROUND((E10/C10)*100,2)</f>
        <v>9.17</v>
      </c>
      <c r="H10" s="15">
        <f t="shared" ref="H10:H43" si="1">ROUND((F10/D10)*100,2)</f>
        <v>22.7</v>
      </c>
      <c r="I10" s="15">
        <v>5538</v>
      </c>
      <c r="J10" s="15">
        <v>1028372.82</v>
      </c>
      <c r="K10" s="15">
        <f t="shared" ref="K10:K42" si="2">ROUND((E10/I10)*100,2)</f>
        <v>13.18</v>
      </c>
      <c r="L10" s="15">
        <f t="shared" ref="L10:L42" si="3">ROUND((F10/J10)*100,2)</f>
        <v>9.5399999999999991</v>
      </c>
    </row>
    <row r="11" spans="1:12" s="14" customFormat="1" x14ac:dyDescent="0.25">
      <c r="A11" s="15">
        <v>2</v>
      </c>
      <c r="B11" s="15" t="s">
        <v>16</v>
      </c>
      <c r="C11" s="15">
        <v>0</v>
      </c>
      <c r="D11" s="15">
        <v>0</v>
      </c>
      <c r="E11" s="15">
        <v>34</v>
      </c>
      <c r="F11" s="15">
        <v>3270.8</v>
      </c>
      <c r="G11" s="15" t="e">
        <f t="shared" si="0"/>
        <v>#DIV/0!</v>
      </c>
      <c r="H11" s="15" t="e">
        <f t="shared" si="1"/>
        <v>#DIV/0!</v>
      </c>
      <c r="I11" s="15">
        <v>137</v>
      </c>
      <c r="J11" s="15">
        <v>2268.0700000000002</v>
      </c>
      <c r="K11" s="15">
        <f t="shared" si="2"/>
        <v>24.82</v>
      </c>
      <c r="L11" s="15">
        <f t="shared" si="3"/>
        <v>144.21</v>
      </c>
    </row>
    <row r="12" spans="1:12" s="14" customFormat="1" x14ac:dyDescent="0.25">
      <c r="A12" s="15">
        <v>3</v>
      </c>
      <c r="B12" s="15" t="s">
        <v>17</v>
      </c>
      <c r="C12" s="15">
        <v>544</v>
      </c>
      <c r="D12" s="15">
        <v>13642.91</v>
      </c>
      <c r="E12" s="15">
        <v>81</v>
      </c>
      <c r="F12" s="15">
        <v>3033.28</v>
      </c>
      <c r="G12" s="15">
        <f t="shared" si="0"/>
        <v>14.89</v>
      </c>
      <c r="H12" s="15">
        <f t="shared" si="1"/>
        <v>22.23</v>
      </c>
      <c r="I12" s="15">
        <v>458</v>
      </c>
      <c r="J12" s="15">
        <v>10703.29</v>
      </c>
      <c r="K12" s="15">
        <f t="shared" si="2"/>
        <v>17.690000000000001</v>
      </c>
      <c r="L12" s="15">
        <f t="shared" si="3"/>
        <v>28.34</v>
      </c>
    </row>
    <row r="13" spans="1:12" s="14" customFormat="1" x14ac:dyDescent="0.25">
      <c r="A13" s="15">
        <v>4</v>
      </c>
      <c r="B13" s="15" t="s">
        <v>18</v>
      </c>
      <c r="C13" s="15">
        <v>679</v>
      </c>
      <c r="D13" s="15">
        <v>6567.84</v>
      </c>
      <c r="E13" s="15">
        <v>6</v>
      </c>
      <c r="F13" s="15">
        <v>62.08</v>
      </c>
      <c r="G13" s="15">
        <f t="shared" si="0"/>
        <v>0.88</v>
      </c>
      <c r="H13" s="15">
        <f t="shared" si="1"/>
        <v>0.95</v>
      </c>
      <c r="I13" s="15">
        <v>46</v>
      </c>
      <c r="J13" s="15">
        <v>362.28</v>
      </c>
      <c r="K13" s="15">
        <f t="shared" si="2"/>
        <v>13.04</v>
      </c>
      <c r="L13" s="15">
        <f t="shared" si="3"/>
        <v>17.14</v>
      </c>
    </row>
    <row r="14" spans="1:12" s="14" customFormat="1" x14ac:dyDescent="0.25">
      <c r="A14" s="15">
        <v>5</v>
      </c>
      <c r="B14" s="15" t="s">
        <v>19</v>
      </c>
      <c r="C14" s="15">
        <v>748</v>
      </c>
      <c r="D14" s="15">
        <v>93993</v>
      </c>
      <c r="E14" s="15">
        <v>23</v>
      </c>
      <c r="F14" s="15">
        <v>2633.37</v>
      </c>
      <c r="G14" s="15">
        <f t="shared" si="0"/>
        <v>3.07</v>
      </c>
      <c r="H14" s="15">
        <f t="shared" si="1"/>
        <v>2.8</v>
      </c>
      <c r="I14" s="15">
        <v>189</v>
      </c>
      <c r="J14" s="15">
        <v>8706.4500000000007</v>
      </c>
      <c r="K14" s="15">
        <f t="shared" si="2"/>
        <v>12.17</v>
      </c>
      <c r="L14" s="15">
        <f t="shared" si="3"/>
        <v>30.25</v>
      </c>
    </row>
    <row r="15" spans="1:12" s="14" customFormat="1" x14ac:dyDescent="0.25">
      <c r="A15" s="15">
        <v>6</v>
      </c>
      <c r="B15" s="15" t="s">
        <v>20</v>
      </c>
      <c r="C15" s="15">
        <v>0</v>
      </c>
      <c r="D15" s="15">
        <v>0</v>
      </c>
      <c r="E15" s="15">
        <v>134</v>
      </c>
      <c r="F15" s="15">
        <v>17147.830000000002</v>
      </c>
      <c r="G15" s="15" t="e">
        <f t="shared" si="0"/>
        <v>#DIV/0!</v>
      </c>
      <c r="H15" s="15" t="e">
        <f t="shared" si="1"/>
        <v>#DIV/0!</v>
      </c>
      <c r="I15" s="15">
        <v>807</v>
      </c>
      <c r="J15" s="15">
        <v>43722.57</v>
      </c>
      <c r="K15" s="15">
        <f t="shared" si="2"/>
        <v>16.600000000000001</v>
      </c>
      <c r="L15" s="15">
        <f t="shared" si="3"/>
        <v>39.22</v>
      </c>
    </row>
    <row r="16" spans="1:12" s="14" customFormat="1" x14ac:dyDescent="0.25">
      <c r="A16" s="15">
        <v>7</v>
      </c>
      <c r="B16" s="15" t="s">
        <v>21</v>
      </c>
      <c r="C16" s="15">
        <v>0</v>
      </c>
      <c r="D16" s="15">
        <v>0</v>
      </c>
      <c r="E16" s="15">
        <v>133</v>
      </c>
      <c r="F16" s="15">
        <v>50227.03</v>
      </c>
      <c r="G16" s="15" t="e">
        <f t="shared" si="0"/>
        <v>#DIV/0!</v>
      </c>
      <c r="H16" s="15" t="e">
        <f t="shared" si="1"/>
        <v>#DIV/0!</v>
      </c>
      <c r="I16" s="15">
        <v>539</v>
      </c>
      <c r="J16" s="15">
        <v>52984.11</v>
      </c>
      <c r="K16" s="15">
        <f t="shared" si="2"/>
        <v>24.68</v>
      </c>
      <c r="L16" s="15">
        <f t="shared" si="3"/>
        <v>94.8</v>
      </c>
    </row>
    <row r="17" spans="1:12" s="14" customFormat="1" x14ac:dyDescent="0.25">
      <c r="A17" s="15">
        <v>8</v>
      </c>
      <c r="B17" s="15" t="s">
        <v>22</v>
      </c>
      <c r="C17" s="15">
        <v>61</v>
      </c>
      <c r="D17" s="15">
        <v>2015.5</v>
      </c>
      <c r="E17" s="15">
        <v>4</v>
      </c>
      <c r="F17" s="15">
        <v>148.94999999999999</v>
      </c>
      <c r="G17" s="15">
        <f t="shared" si="0"/>
        <v>6.56</v>
      </c>
      <c r="H17" s="15">
        <f t="shared" si="1"/>
        <v>7.39</v>
      </c>
      <c r="I17" s="15">
        <v>23</v>
      </c>
      <c r="J17" s="15">
        <v>1349.52</v>
      </c>
      <c r="K17" s="15">
        <f t="shared" si="2"/>
        <v>17.39</v>
      </c>
      <c r="L17" s="15">
        <f t="shared" si="3"/>
        <v>11.04</v>
      </c>
    </row>
    <row r="18" spans="1:12" s="14" customFormat="1" x14ac:dyDescent="0.25">
      <c r="A18" s="15">
        <v>9</v>
      </c>
      <c r="B18" s="15" t="s">
        <v>23</v>
      </c>
      <c r="C18" s="15">
        <v>124</v>
      </c>
      <c r="D18" s="15">
        <v>7020.02</v>
      </c>
      <c r="E18" s="15">
        <v>232</v>
      </c>
      <c r="F18" s="15">
        <v>76.7</v>
      </c>
      <c r="G18" s="15">
        <f t="shared" si="0"/>
        <v>187.1</v>
      </c>
      <c r="H18" s="15">
        <f t="shared" si="1"/>
        <v>1.0900000000000001</v>
      </c>
      <c r="I18" s="15">
        <v>183</v>
      </c>
      <c r="J18" s="15">
        <v>418.6</v>
      </c>
      <c r="K18" s="15">
        <f t="shared" si="2"/>
        <v>126.78</v>
      </c>
      <c r="L18" s="15">
        <f t="shared" si="3"/>
        <v>18.32</v>
      </c>
    </row>
    <row r="19" spans="1:12" s="14" customFormat="1" x14ac:dyDescent="0.25">
      <c r="A19" s="15">
        <v>10</v>
      </c>
      <c r="B19" s="15" t="s">
        <v>24</v>
      </c>
      <c r="C19" s="15">
        <v>0</v>
      </c>
      <c r="D19" s="15">
        <v>0</v>
      </c>
      <c r="E19" s="15">
        <v>2</v>
      </c>
      <c r="F19" s="15">
        <v>93.26</v>
      </c>
      <c r="G19" s="15" t="e">
        <f t="shared" si="0"/>
        <v>#DIV/0!</v>
      </c>
      <c r="H19" s="15" t="e">
        <f t="shared" si="1"/>
        <v>#DIV/0!</v>
      </c>
      <c r="I19" s="15">
        <v>25</v>
      </c>
      <c r="J19" s="15">
        <v>584.98</v>
      </c>
      <c r="K19" s="15">
        <f t="shared" si="2"/>
        <v>8</v>
      </c>
      <c r="L19" s="15">
        <f t="shared" si="3"/>
        <v>15.94</v>
      </c>
    </row>
    <row r="20" spans="1:12" s="14" customFormat="1" x14ac:dyDescent="0.25">
      <c r="A20" s="15">
        <v>11</v>
      </c>
      <c r="B20" s="15" t="s">
        <v>25</v>
      </c>
      <c r="C20" s="15">
        <v>0</v>
      </c>
      <c r="D20" s="15">
        <v>0</v>
      </c>
      <c r="E20" s="15">
        <v>0</v>
      </c>
      <c r="F20" s="15">
        <v>0</v>
      </c>
      <c r="G20" s="15" t="e">
        <f t="shared" si="0"/>
        <v>#DIV/0!</v>
      </c>
      <c r="H20" s="15" t="e">
        <f t="shared" si="1"/>
        <v>#DIV/0!</v>
      </c>
      <c r="I20" s="15">
        <v>22</v>
      </c>
      <c r="J20" s="15">
        <v>21.03</v>
      </c>
      <c r="K20" s="15">
        <f t="shared" si="2"/>
        <v>0</v>
      </c>
      <c r="L20" s="15">
        <f t="shared" si="3"/>
        <v>0</v>
      </c>
    </row>
    <row r="21" spans="1:12" s="14" customFormat="1" x14ac:dyDescent="0.25">
      <c r="A21" s="15">
        <v>12</v>
      </c>
      <c r="B21" s="15" t="s">
        <v>26</v>
      </c>
      <c r="C21" s="15">
        <v>0</v>
      </c>
      <c r="D21" s="15">
        <v>0</v>
      </c>
      <c r="E21" s="15">
        <v>3</v>
      </c>
      <c r="F21" s="15">
        <v>71.67</v>
      </c>
      <c r="G21" s="15" t="e">
        <f t="shared" si="0"/>
        <v>#DIV/0!</v>
      </c>
      <c r="H21" s="15" t="e">
        <f t="shared" si="1"/>
        <v>#DIV/0!</v>
      </c>
      <c r="I21" s="15">
        <v>77</v>
      </c>
      <c r="J21" s="15">
        <v>1029.45</v>
      </c>
      <c r="K21" s="15">
        <f t="shared" si="2"/>
        <v>3.9</v>
      </c>
      <c r="L21" s="15">
        <f t="shared" si="3"/>
        <v>6.96</v>
      </c>
    </row>
    <row r="22" spans="1:12" s="14" customFormat="1" x14ac:dyDescent="0.25">
      <c r="A22" s="15">
        <v>13</v>
      </c>
      <c r="B22" s="15" t="s">
        <v>27</v>
      </c>
      <c r="C22" s="15">
        <v>293</v>
      </c>
      <c r="D22" s="15">
        <v>6195.74</v>
      </c>
      <c r="E22" s="15">
        <v>51</v>
      </c>
      <c r="F22" s="15">
        <v>4304.12</v>
      </c>
      <c r="G22" s="15">
        <f t="shared" si="0"/>
        <v>17.41</v>
      </c>
      <c r="H22" s="15">
        <f t="shared" si="1"/>
        <v>69.47</v>
      </c>
      <c r="I22" s="15">
        <v>380</v>
      </c>
      <c r="J22" s="15">
        <v>20685.68</v>
      </c>
      <c r="K22" s="15">
        <f t="shared" si="2"/>
        <v>13.42</v>
      </c>
      <c r="L22" s="15">
        <f t="shared" si="3"/>
        <v>20.81</v>
      </c>
    </row>
    <row r="23" spans="1:12" s="14" customFormat="1" x14ac:dyDescent="0.25">
      <c r="A23" s="15">
        <v>14</v>
      </c>
      <c r="B23" s="15" t="s">
        <v>28</v>
      </c>
      <c r="C23" s="15">
        <v>134</v>
      </c>
      <c r="D23" s="15">
        <v>2730.04</v>
      </c>
      <c r="E23" s="15">
        <v>201</v>
      </c>
      <c r="F23" s="15">
        <v>1847.81</v>
      </c>
      <c r="G23" s="15">
        <f t="shared" si="0"/>
        <v>150</v>
      </c>
      <c r="H23" s="15">
        <f t="shared" si="1"/>
        <v>67.680000000000007</v>
      </c>
      <c r="I23" s="15">
        <v>180</v>
      </c>
      <c r="J23" s="15">
        <v>5133.07</v>
      </c>
      <c r="K23" s="15">
        <f t="shared" si="2"/>
        <v>111.67</v>
      </c>
      <c r="L23" s="15">
        <f t="shared" si="3"/>
        <v>36</v>
      </c>
    </row>
    <row r="24" spans="1:12" s="14" customFormat="1" x14ac:dyDescent="0.25">
      <c r="A24" s="15">
        <v>15</v>
      </c>
      <c r="B24" s="15" t="s">
        <v>29</v>
      </c>
      <c r="C24" s="15">
        <v>0</v>
      </c>
      <c r="D24" s="15">
        <v>0</v>
      </c>
      <c r="E24" s="15">
        <v>61</v>
      </c>
      <c r="F24" s="15">
        <v>6765.49</v>
      </c>
      <c r="G24" s="15" t="e">
        <f t="shared" si="0"/>
        <v>#DIV/0!</v>
      </c>
      <c r="H24" s="15" t="e">
        <f t="shared" si="1"/>
        <v>#DIV/0!</v>
      </c>
      <c r="I24" s="15">
        <v>604</v>
      </c>
      <c r="J24" s="15">
        <v>26600.29</v>
      </c>
      <c r="K24" s="15">
        <f t="shared" si="2"/>
        <v>10.1</v>
      </c>
      <c r="L24" s="15">
        <f t="shared" si="3"/>
        <v>25.43</v>
      </c>
    </row>
    <row r="25" spans="1:12" s="14" customFormat="1" x14ac:dyDescent="0.25">
      <c r="A25" s="15">
        <v>16</v>
      </c>
      <c r="B25" s="15" t="s">
        <v>30</v>
      </c>
      <c r="C25" s="15">
        <v>3151</v>
      </c>
      <c r="D25" s="15">
        <v>21206.41</v>
      </c>
      <c r="E25" s="15">
        <v>13</v>
      </c>
      <c r="F25" s="15">
        <v>2354.1799999999998</v>
      </c>
      <c r="G25" s="15">
        <f t="shared" si="0"/>
        <v>0.41</v>
      </c>
      <c r="H25" s="15">
        <f t="shared" si="1"/>
        <v>11.1</v>
      </c>
      <c r="I25" s="15">
        <v>154</v>
      </c>
      <c r="J25" s="15">
        <v>5721.23</v>
      </c>
      <c r="K25" s="15">
        <f t="shared" si="2"/>
        <v>8.44</v>
      </c>
      <c r="L25" s="15">
        <f t="shared" si="3"/>
        <v>41.15</v>
      </c>
    </row>
    <row r="26" spans="1:12" s="14" customFormat="1" x14ac:dyDescent="0.25">
      <c r="A26" s="15">
        <v>17</v>
      </c>
      <c r="B26" s="15" t="s">
        <v>31</v>
      </c>
      <c r="C26" s="15">
        <v>0</v>
      </c>
      <c r="D26" s="15">
        <v>0</v>
      </c>
      <c r="E26" s="15">
        <v>58</v>
      </c>
      <c r="F26" s="15">
        <v>1388.69</v>
      </c>
      <c r="G26" s="15" t="e">
        <f t="shared" si="0"/>
        <v>#DIV/0!</v>
      </c>
      <c r="H26" s="15" t="e">
        <f t="shared" si="1"/>
        <v>#DIV/0!</v>
      </c>
      <c r="I26" s="15">
        <v>184</v>
      </c>
      <c r="J26" s="15">
        <v>2486.02</v>
      </c>
      <c r="K26" s="15">
        <f t="shared" si="2"/>
        <v>31.52</v>
      </c>
      <c r="L26" s="15">
        <f t="shared" si="3"/>
        <v>55.86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95</v>
      </c>
      <c r="F27" s="15">
        <v>8632.5</v>
      </c>
      <c r="G27" s="15" t="e">
        <f t="shared" si="0"/>
        <v>#DIV/0!</v>
      </c>
      <c r="H27" s="15" t="e">
        <f t="shared" si="1"/>
        <v>#DIV/0!</v>
      </c>
      <c r="I27" s="15">
        <v>2270</v>
      </c>
      <c r="J27" s="15">
        <v>46425.11</v>
      </c>
      <c r="K27" s="15">
        <f t="shared" si="2"/>
        <v>4.1900000000000004</v>
      </c>
      <c r="L27" s="15">
        <f t="shared" si="3"/>
        <v>18.59</v>
      </c>
    </row>
    <row r="28" spans="1:12" s="14" customFormat="1" x14ac:dyDescent="0.25">
      <c r="A28" s="15">
        <v>19</v>
      </c>
      <c r="B28" s="15" t="s">
        <v>33</v>
      </c>
      <c r="C28" s="15">
        <v>48</v>
      </c>
      <c r="D28" s="15">
        <v>1290</v>
      </c>
      <c r="E28" s="15">
        <v>2</v>
      </c>
      <c r="F28" s="15">
        <v>280</v>
      </c>
      <c r="G28" s="15">
        <f t="shared" si="0"/>
        <v>4.17</v>
      </c>
      <c r="H28" s="15">
        <f t="shared" si="1"/>
        <v>21.71</v>
      </c>
      <c r="I28" s="15">
        <v>20</v>
      </c>
      <c r="J28" s="15">
        <v>88.5</v>
      </c>
      <c r="K28" s="15">
        <f t="shared" si="2"/>
        <v>10</v>
      </c>
      <c r="L28" s="15">
        <f t="shared" si="3"/>
        <v>316.38</v>
      </c>
    </row>
    <row r="29" spans="1:12" s="14" customFormat="1" x14ac:dyDescent="0.25">
      <c r="A29" s="15">
        <v>20</v>
      </c>
      <c r="B29" s="15" t="s">
        <v>34</v>
      </c>
      <c r="C29" s="15">
        <v>5082</v>
      </c>
      <c r="D29" s="15">
        <v>57809.77</v>
      </c>
      <c r="E29" s="15">
        <v>41</v>
      </c>
      <c r="F29" s="15">
        <v>7995.69</v>
      </c>
      <c r="G29" s="15">
        <f t="shared" si="0"/>
        <v>0.81</v>
      </c>
      <c r="H29" s="15">
        <f t="shared" si="1"/>
        <v>13.83</v>
      </c>
      <c r="I29" s="15">
        <v>410</v>
      </c>
      <c r="J29" s="15">
        <v>21090.09</v>
      </c>
      <c r="K29" s="15">
        <f t="shared" si="2"/>
        <v>10</v>
      </c>
      <c r="L29" s="15">
        <f t="shared" si="3"/>
        <v>37.909999999999997</v>
      </c>
    </row>
    <row r="30" spans="1:12" s="14" customFormat="1" x14ac:dyDescent="0.25">
      <c r="A30" s="15">
        <v>21</v>
      </c>
      <c r="B30" s="15" t="s">
        <v>35</v>
      </c>
      <c r="C30" s="15">
        <v>466</v>
      </c>
      <c r="D30" s="15">
        <v>162634.13</v>
      </c>
      <c r="E30" s="15">
        <v>123</v>
      </c>
      <c r="F30" s="15">
        <v>26601.31</v>
      </c>
      <c r="G30" s="15">
        <f t="shared" si="0"/>
        <v>26.39</v>
      </c>
      <c r="H30" s="15">
        <f t="shared" si="1"/>
        <v>16.36</v>
      </c>
      <c r="I30" s="15">
        <v>740</v>
      </c>
      <c r="J30" s="15">
        <v>113294.76</v>
      </c>
      <c r="K30" s="15">
        <f t="shared" si="2"/>
        <v>16.62</v>
      </c>
      <c r="L30" s="15">
        <f t="shared" si="3"/>
        <v>23.48</v>
      </c>
    </row>
    <row r="31" spans="1:12" s="14" customFormat="1" x14ac:dyDescent="0.25">
      <c r="A31" s="15">
        <v>22</v>
      </c>
      <c r="B31" s="15" t="s">
        <v>36</v>
      </c>
      <c r="C31" s="15">
        <v>0</v>
      </c>
      <c r="D31" s="15">
        <v>0</v>
      </c>
      <c r="E31" s="15">
        <v>11</v>
      </c>
      <c r="F31" s="15">
        <v>4181.09</v>
      </c>
      <c r="G31" s="15" t="e">
        <f t="shared" si="0"/>
        <v>#DIV/0!</v>
      </c>
      <c r="H31" s="15" t="e">
        <f t="shared" si="1"/>
        <v>#DIV/0!</v>
      </c>
      <c r="I31" s="15">
        <v>30</v>
      </c>
      <c r="J31" s="15">
        <v>8323.06</v>
      </c>
      <c r="K31" s="15">
        <f t="shared" si="2"/>
        <v>36.67</v>
      </c>
      <c r="L31" s="15">
        <f t="shared" si="3"/>
        <v>50.24</v>
      </c>
    </row>
    <row r="32" spans="1:12" s="14" customFormat="1" x14ac:dyDescent="0.25">
      <c r="A32" s="15">
        <v>23</v>
      </c>
      <c r="B32" s="15" t="s">
        <v>37</v>
      </c>
      <c r="C32" s="15">
        <v>0</v>
      </c>
      <c r="D32" s="15">
        <v>0</v>
      </c>
      <c r="E32" s="15">
        <v>45</v>
      </c>
      <c r="F32" s="15">
        <v>1938.4</v>
      </c>
      <c r="G32" s="15" t="e">
        <f t="shared" si="0"/>
        <v>#DIV/0!</v>
      </c>
      <c r="H32" s="15" t="e">
        <f t="shared" si="1"/>
        <v>#DIV/0!</v>
      </c>
      <c r="I32" s="15">
        <v>350</v>
      </c>
      <c r="J32" s="15">
        <v>11867.93</v>
      </c>
      <c r="K32" s="15">
        <f t="shared" si="2"/>
        <v>12.86</v>
      </c>
      <c r="L32" s="15">
        <f t="shared" si="3"/>
        <v>16.329999999999998</v>
      </c>
    </row>
    <row r="33" spans="1:12" s="14" customFormat="1" x14ac:dyDescent="0.25">
      <c r="A33" s="15">
        <v>24</v>
      </c>
      <c r="B33" s="15" t="s">
        <v>38</v>
      </c>
      <c r="C33" s="15">
        <v>0</v>
      </c>
      <c r="D33" s="15">
        <v>0</v>
      </c>
      <c r="E33" s="15">
        <v>11</v>
      </c>
      <c r="F33" s="15">
        <v>1206.43</v>
      </c>
      <c r="G33" s="15" t="e">
        <f t="shared" si="0"/>
        <v>#DIV/0!</v>
      </c>
      <c r="H33" s="15" t="e">
        <f t="shared" si="1"/>
        <v>#DIV/0!</v>
      </c>
      <c r="I33" s="15">
        <v>103</v>
      </c>
      <c r="J33" s="15">
        <v>3348.38</v>
      </c>
      <c r="K33" s="15">
        <f t="shared" si="2"/>
        <v>10.68</v>
      </c>
      <c r="L33" s="15">
        <f t="shared" si="3"/>
        <v>36.03</v>
      </c>
    </row>
    <row r="34" spans="1:12" s="14" customFormat="1" x14ac:dyDescent="0.25">
      <c r="A34" s="15">
        <v>25</v>
      </c>
      <c r="B34" s="15" t="s">
        <v>39</v>
      </c>
      <c r="C34" s="15">
        <v>1247</v>
      </c>
      <c r="D34" s="15">
        <v>19775.47</v>
      </c>
      <c r="E34" s="15">
        <v>4</v>
      </c>
      <c r="F34" s="15">
        <v>209.01</v>
      </c>
      <c r="G34" s="15">
        <f t="shared" si="0"/>
        <v>0.32</v>
      </c>
      <c r="H34" s="15">
        <f t="shared" si="1"/>
        <v>1.06</v>
      </c>
      <c r="I34" s="15">
        <v>63</v>
      </c>
      <c r="J34" s="15">
        <v>1186.6199999999999</v>
      </c>
      <c r="K34" s="15">
        <f t="shared" si="2"/>
        <v>6.35</v>
      </c>
      <c r="L34" s="15">
        <f t="shared" si="3"/>
        <v>17.61</v>
      </c>
    </row>
    <row r="35" spans="1:12" s="14" customFormat="1" x14ac:dyDescent="0.25">
      <c r="A35" s="15">
        <v>26</v>
      </c>
      <c r="B35" s="15" t="s">
        <v>40</v>
      </c>
      <c r="C35" s="15">
        <v>0</v>
      </c>
      <c r="D35" s="15">
        <v>0</v>
      </c>
      <c r="E35" s="15">
        <v>226</v>
      </c>
      <c r="F35" s="15">
        <v>2548.9699999999998</v>
      </c>
      <c r="G35" s="15" t="e">
        <f t="shared" si="0"/>
        <v>#DIV/0!</v>
      </c>
      <c r="H35" s="15" t="e">
        <f t="shared" si="1"/>
        <v>#DIV/0!</v>
      </c>
      <c r="I35" s="15">
        <v>192</v>
      </c>
      <c r="J35" s="15">
        <v>4800.92</v>
      </c>
      <c r="K35" s="15">
        <f t="shared" si="2"/>
        <v>117.71</v>
      </c>
      <c r="L35" s="15">
        <f t="shared" si="3"/>
        <v>53.09</v>
      </c>
    </row>
    <row r="36" spans="1:12" s="14" customFormat="1" x14ac:dyDescent="0.25">
      <c r="A36" s="15">
        <v>27</v>
      </c>
      <c r="B36" s="15" t="s">
        <v>41</v>
      </c>
      <c r="C36" s="15">
        <v>20914</v>
      </c>
      <c r="D36" s="15">
        <v>163384.82999999999</v>
      </c>
      <c r="E36" s="15">
        <v>245</v>
      </c>
      <c r="F36" s="15">
        <v>33236.559999999998</v>
      </c>
      <c r="G36" s="15">
        <f t="shared" si="0"/>
        <v>1.17</v>
      </c>
      <c r="H36" s="15">
        <f t="shared" si="1"/>
        <v>20.34</v>
      </c>
      <c r="I36" s="15">
        <v>2379</v>
      </c>
      <c r="J36" s="15">
        <v>146285.72</v>
      </c>
      <c r="K36" s="15">
        <f t="shared" si="2"/>
        <v>10.3</v>
      </c>
      <c r="L36" s="15">
        <f t="shared" si="3"/>
        <v>22.72</v>
      </c>
    </row>
    <row r="37" spans="1:12" s="14" customFormat="1" x14ac:dyDescent="0.25">
      <c r="A37" s="15">
        <v>28</v>
      </c>
      <c r="B37" s="15" t="s">
        <v>42</v>
      </c>
      <c r="C37" s="15">
        <v>1677</v>
      </c>
      <c r="D37" s="15">
        <v>34007.919999999998</v>
      </c>
      <c r="E37" s="15">
        <v>29</v>
      </c>
      <c r="F37" s="15">
        <v>6951.98</v>
      </c>
      <c r="G37" s="15">
        <f t="shared" si="0"/>
        <v>1.73</v>
      </c>
      <c r="H37" s="15">
        <f t="shared" si="1"/>
        <v>20.440000000000001</v>
      </c>
      <c r="I37" s="15">
        <v>229</v>
      </c>
      <c r="J37" s="15">
        <v>15864.03</v>
      </c>
      <c r="K37" s="15">
        <f t="shared" si="2"/>
        <v>12.66</v>
      </c>
      <c r="L37" s="15">
        <f t="shared" si="3"/>
        <v>43.82</v>
      </c>
    </row>
    <row r="38" spans="1:12" s="14" customFormat="1" x14ac:dyDescent="0.25">
      <c r="A38" s="15">
        <v>29</v>
      </c>
      <c r="B38" s="15" t="s">
        <v>43</v>
      </c>
      <c r="C38" s="15">
        <v>744</v>
      </c>
      <c r="D38" s="15">
        <v>521623.02</v>
      </c>
      <c r="E38" s="15">
        <v>463</v>
      </c>
      <c r="F38" s="15">
        <v>38446.14</v>
      </c>
      <c r="G38" s="15">
        <f t="shared" si="0"/>
        <v>62.23</v>
      </c>
      <c r="H38" s="15">
        <f t="shared" si="1"/>
        <v>7.37</v>
      </c>
      <c r="I38" s="15">
        <v>4305</v>
      </c>
      <c r="J38" s="15">
        <v>287580.65000000002</v>
      </c>
      <c r="K38" s="15">
        <f t="shared" si="2"/>
        <v>10.75</v>
      </c>
      <c r="L38" s="15">
        <f t="shared" si="3"/>
        <v>13.37</v>
      </c>
    </row>
    <row r="39" spans="1:12" s="14" customFormat="1" x14ac:dyDescent="0.25">
      <c r="A39" s="15">
        <v>30</v>
      </c>
      <c r="B39" s="15" t="s">
        <v>44</v>
      </c>
      <c r="C39" s="15">
        <v>0</v>
      </c>
      <c r="D39" s="15">
        <v>0</v>
      </c>
      <c r="E39" s="15">
        <v>26</v>
      </c>
      <c r="F39" s="15">
        <v>5459.66</v>
      </c>
      <c r="G39" s="15" t="e">
        <f t="shared" si="0"/>
        <v>#DIV/0!</v>
      </c>
      <c r="H39" s="15" t="e">
        <f t="shared" si="1"/>
        <v>#DIV/0!</v>
      </c>
      <c r="I39" s="15">
        <v>232</v>
      </c>
      <c r="J39" s="15">
        <v>11178.01</v>
      </c>
      <c r="K39" s="15">
        <f t="shared" si="2"/>
        <v>11.21</v>
      </c>
      <c r="L39" s="15">
        <f t="shared" si="3"/>
        <v>48.84</v>
      </c>
    </row>
    <row r="40" spans="1:12" s="14" customFormat="1" x14ac:dyDescent="0.25">
      <c r="A40" s="15">
        <v>31</v>
      </c>
      <c r="B40" s="15" t="s">
        <v>45</v>
      </c>
      <c r="C40" s="15">
        <v>0</v>
      </c>
      <c r="D40" s="15">
        <v>0</v>
      </c>
      <c r="E40" s="15">
        <v>37</v>
      </c>
      <c r="F40" s="15">
        <v>1078.99</v>
      </c>
      <c r="G40" s="15" t="e">
        <f t="shared" si="0"/>
        <v>#DIV/0!</v>
      </c>
      <c r="H40" s="15" t="e">
        <f t="shared" si="1"/>
        <v>#DIV/0!</v>
      </c>
      <c r="I40" s="15">
        <v>31</v>
      </c>
      <c r="J40" s="15">
        <v>59.61</v>
      </c>
      <c r="K40" s="15">
        <f t="shared" si="2"/>
        <v>119.35</v>
      </c>
      <c r="L40" s="15">
        <f t="shared" si="3"/>
        <v>1810.08</v>
      </c>
    </row>
    <row r="41" spans="1:12" s="14" customFormat="1" x14ac:dyDescent="0.25">
      <c r="A41" s="15">
        <v>32</v>
      </c>
      <c r="B41" s="15" t="s">
        <v>46</v>
      </c>
      <c r="C41" s="15">
        <v>4282</v>
      </c>
      <c r="D41" s="15">
        <v>128785.25</v>
      </c>
      <c r="E41" s="15">
        <v>1025</v>
      </c>
      <c r="F41" s="15">
        <v>29525.61</v>
      </c>
      <c r="G41" s="15">
        <f t="shared" si="0"/>
        <v>23.94</v>
      </c>
      <c r="H41" s="15">
        <f t="shared" si="1"/>
        <v>22.93</v>
      </c>
      <c r="I41" s="15">
        <v>3400</v>
      </c>
      <c r="J41" s="15">
        <v>171866.3</v>
      </c>
      <c r="K41" s="15">
        <f t="shared" si="2"/>
        <v>30.15</v>
      </c>
      <c r="L41" s="15">
        <f t="shared" si="3"/>
        <v>17.18</v>
      </c>
    </row>
    <row r="42" spans="1:12" s="14" customFormat="1" x14ac:dyDescent="0.25">
      <c r="A42" s="15">
        <v>33</v>
      </c>
      <c r="B42" s="15" t="s">
        <v>47</v>
      </c>
      <c r="C42" s="15">
        <v>178</v>
      </c>
      <c r="D42" s="15">
        <v>26274</v>
      </c>
      <c r="E42" s="15">
        <v>58</v>
      </c>
      <c r="F42" s="15">
        <v>8211.69</v>
      </c>
      <c r="G42" s="15">
        <f t="shared" si="0"/>
        <v>32.58</v>
      </c>
      <c r="H42" s="15">
        <f t="shared" si="1"/>
        <v>31.25</v>
      </c>
      <c r="I42" s="15">
        <v>671</v>
      </c>
      <c r="J42" s="15">
        <v>31217.52</v>
      </c>
      <c r="K42" s="15">
        <f t="shared" si="2"/>
        <v>8.64</v>
      </c>
      <c r="L42" s="15">
        <f t="shared" si="3"/>
        <v>26.3</v>
      </c>
    </row>
    <row r="43" spans="1:12" s="14" customFormat="1" x14ac:dyDescent="0.25">
      <c r="A43" s="20" t="s">
        <v>48</v>
      </c>
      <c r="B43" s="21"/>
      <c r="C43" s="15">
        <f>SUM(C10:C42)</f>
        <v>48335</v>
      </c>
      <c r="D43" s="15">
        <f>SUM(D10:D42)</f>
        <v>1701091.85</v>
      </c>
      <c r="E43" s="15">
        <f>SUM(E10:E42)</f>
        <v>4207</v>
      </c>
      <c r="F43" s="15">
        <f>SUM(F10:F42)</f>
        <v>368037.75999999995</v>
      </c>
      <c r="G43" s="15">
        <f t="shared" si="0"/>
        <v>8.6999999999999993</v>
      </c>
      <c r="H43" s="15">
        <f t="shared" si="1"/>
        <v>21.64</v>
      </c>
      <c r="I43" s="15">
        <f>SUM(I10:I42)</f>
        <v>24971</v>
      </c>
      <c r="J43" s="15">
        <f>SUM(J10:J42)</f>
        <v>2085626.6700000006</v>
      </c>
      <c r="K43" s="15">
        <f>SUM(K10:K42)</f>
        <v>881.54</v>
      </c>
      <c r="L43" s="15">
        <f>ROUND((E43/I43)*100,2)</f>
        <v>16.850000000000001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1.42578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6" t="s">
        <v>69</v>
      </c>
      <c r="B1" s="26"/>
      <c r="C1" s="26"/>
      <c r="D1" s="26"/>
      <c r="E1" s="26"/>
      <c r="F1" s="26"/>
      <c r="G1" s="26"/>
      <c r="H1" s="26"/>
      <c r="I1" s="26"/>
      <c r="J1" s="26"/>
    </row>
    <row r="3" spans="1:12" ht="19.5" x14ac:dyDescent="0.25">
      <c r="A3" s="40" t="s">
        <v>78</v>
      </c>
      <c r="B3" s="40"/>
      <c r="C3" s="40"/>
      <c r="D3" s="40"/>
      <c r="E3" s="40"/>
      <c r="F3" s="40"/>
      <c r="G3" s="40"/>
      <c r="H3" s="40"/>
      <c r="I3" s="40"/>
      <c r="J3" s="40"/>
      <c r="K3" s="10"/>
    </row>
    <row r="4" spans="1:12" ht="19.5" x14ac:dyDescent="0.25">
      <c r="A4" s="40" t="s">
        <v>55</v>
      </c>
      <c r="B4" s="40"/>
      <c r="C4" s="40"/>
      <c r="D4" s="40"/>
      <c r="E4" s="40"/>
      <c r="F4" s="40"/>
      <c r="G4" s="40"/>
      <c r="H4" s="40"/>
      <c r="I4" s="40"/>
      <c r="J4" s="40"/>
      <c r="K4" s="10"/>
    </row>
    <row r="5" spans="1:12" ht="19.5" x14ac:dyDescent="0.4">
      <c r="A5" s="1" t="s">
        <v>81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9" t="s">
        <v>5</v>
      </c>
      <c r="L6" s="39"/>
    </row>
    <row r="7" spans="1:12" ht="15.75" customHeight="1" x14ac:dyDescent="0.25">
      <c r="A7" s="41" t="s">
        <v>72</v>
      </c>
      <c r="B7" s="43" t="s">
        <v>7</v>
      </c>
      <c r="C7" s="22" t="str">
        <f>ACP!C7</f>
        <v>Target 2020 - 21</v>
      </c>
      <c r="D7" s="23"/>
      <c r="E7" s="45" t="s">
        <v>9</v>
      </c>
      <c r="F7" s="44"/>
      <c r="G7" s="45" t="s">
        <v>10</v>
      </c>
      <c r="H7" s="46"/>
      <c r="I7" s="45" t="s">
        <v>73</v>
      </c>
      <c r="J7" s="46"/>
      <c r="K7" s="37" t="s">
        <v>12</v>
      </c>
      <c r="L7" s="37"/>
    </row>
    <row r="8" spans="1:12" ht="31.5" customHeight="1" x14ac:dyDescent="0.25">
      <c r="A8" s="42"/>
      <c r="B8" s="44"/>
      <c r="C8" s="23"/>
      <c r="D8" s="23"/>
      <c r="E8" s="44"/>
      <c r="F8" s="44"/>
      <c r="G8" s="46"/>
      <c r="H8" s="46"/>
      <c r="I8" s="44"/>
      <c r="J8" s="44"/>
      <c r="K8" s="38"/>
      <c r="L8" s="38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1038</v>
      </c>
      <c r="D10" s="15">
        <v>4338.63</v>
      </c>
      <c r="E10" s="15">
        <v>20</v>
      </c>
      <c r="F10" s="15">
        <v>685.74</v>
      </c>
      <c r="G10" s="15">
        <f t="shared" ref="G10:G43" si="0">ROUND((E10/C10)*100,2)</f>
        <v>1.93</v>
      </c>
      <c r="H10" s="15">
        <f t="shared" ref="H10:H43" si="1">ROUND((F10/D10)*100,2)</f>
        <v>15.81</v>
      </c>
      <c r="I10" s="15">
        <v>730</v>
      </c>
      <c r="J10" s="15">
        <v>6554.26</v>
      </c>
      <c r="K10" s="15">
        <f t="shared" ref="K10:K42" si="2">ROUND((E10/I10)*100,2)</f>
        <v>2.74</v>
      </c>
      <c r="L10" s="15">
        <f t="shared" ref="L10:L42" si="3">ROUND((F10/J10)*100,2)</f>
        <v>10.46</v>
      </c>
    </row>
    <row r="11" spans="1:12" s="14" customFormat="1" x14ac:dyDescent="0.25">
      <c r="A11" s="15">
        <v>2</v>
      </c>
      <c r="B11" s="15" t="s">
        <v>16</v>
      </c>
      <c r="C11" s="15">
        <v>900</v>
      </c>
      <c r="D11" s="15">
        <v>2260</v>
      </c>
      <c r="E11" s="15">
        <v>0</v>
      </c>
      <c r="F11" s="15">
        <v>0</v>
      </c>
      <c r="G11" s="15">
        <f t="shared" si="0"/>
        <v>0</v>
      </c>
      <c r="H11" s="15">
        <f t="shared" si="1"/>
        <v>0</v>
      </c>
      <c r="I11" s="15">
        <v>68</v>
      </c>
      <c r="J11" s="15">
        <v>218.14</v>
      </c>
      <c r="K11" s="15">
        <f t="shared" si="2"/>
        <v>0</v>
      </c>
      <c r="L11" s="15">
        <f t="shared" si="3"/>
        <v>0</v>
      </c>
    </row>
    <row r="12" spans="1:12" s="14" customFormat="1" x14ac:dyDescent="0.25">
      <c r="A12" s="15">
        <v>3</v>
      </c>
      <c r="B12" s="15" t="s">
        <v>17</v>
      </c>
      <c r="C12" s="15">
        <v>0</v>
      </c>
      <c r="D12" s="15">
        <v>0</v>
      </c>
      <c r="E12" s="15">
        <v>8</v>
      </c>
      <c r="F12" s="15">
        <v>12.06</v>
      </c>
      <c r="G12" s="15" t="e">
        <f t="shared" si="0"/>
        <v>#DIV/0!</v>
      </c>
      <c r="H12" s="15" t="e">
        <f t="shared" si="1"/>
        <v>#DIV/0!</v>
      </c>
      <c r="I12" s="15">
        <v>276</v>
      </c>
      <c r="J12" s="15">
        <v>539.79999999999995</v>
      </c>
      <c r="K12" s="15">
        <f t="shared" si="2"/>
        <v>2.9</v>
      </c>
      <c r="L12" s="15">
        <f t="shared" si="3"/>
        <v>2.23</v>
      </c>
    </row>
    <row r="13" spans="1:12" s="14" customFormat="1" x14ac:dyDescent="0.25">
      <c r="A13" s="15">
        <v>4</v>
      </c>
      <c r="B13" s="15" t="s">
        <v>18</v>
      </c>
      <c r="C13" s="15">
        <v>254</v>
      </c>
      <c r="D13" s="15">
        <v>1459.59</v>
      </c>
      <c r="E13" s="15">
        <v>2</v>
      </c>
      <c r="F13" s="15">
        <v>5.26</v>
      </c>
      <c r="G13" s="15">
        <f t="shared" si="0"/>
        <v>0.79</v>
      </c>
      <c r="H13" s="15">
        <f t="shared" si="1"/>
        <v>0.36</v>
      </c>
      <c r="I13" s="15">
        <v>100</v>
      </c>
      <c r="J13" s="15">
        <v>49.94</v>
      </c>
      <c r="K13" s="15">
        <f t="shared" si="2"/>
        <v>2</v>
      </c>
      <c r="L13" s="15">
        <f t="shared" si="3"/>
        <v>10.53</v>
      </c>
    </row>
    <row r="14" spans="1:12" s="14" customFormat="1" x14ac:dyDescent="0.25">
      <c r="A14" s="15">
        <v>5</v>
      </c>
      <c r="B14" s="15" t="s">
        <v>19</v>
      </c>
      <c r="C14" s="15">
        <v>384</v>
      </c>
      <c r="D14" s="15">
        <v>2185</v>
      </c>
      <c r="E14" s="15">
        <v>0</v>
      </c>
      <c r="F14" s="15">
        <v>0</v>
      </c>
      <c r="G14" s="15">
        <f t="shared" si="0"/>
        <v>0</v>
      </c>
      <c r="H14" s="15">
        <f t="shared" si="1"/>
        <v>0</v>
      </c>
      <c r="I14" s="15">
        <v>31</v>
      </c>
      <c r="J14" s="15">
        <v>223.66</v>
      </c>
      <c r="K14" s="15">
        <f t="shared" si="2"/>
        <v>0</v>
      </c>
      <c r="L14" s="15">
        <f t="shared" si="3"/>
        <v>0</v>
      </c>
    </row>
    <row r="15" spans="1:12" s="14" customFormat="1" x14ac:dyDescent="0.25">
      <c r="A15" s="15">
        <v>6</v>
      </c>
      <c r="B15" s="15" t="s">
        <v>20</v>
      </c>
      <c r="C15" s="15">
        <v>0</v>
      </c>
      <c r="D15" s="15">
        <v>0</v>
      </c>
      <c r="E15" s="15">
        <v>27</v>
      </c>
      <c r="F15" s="15">
        <v>173.25</v>
      </c>
      <c r="G15" s="15" t="e">
        <f t="shared" si="0"/>
        <v>#DIV/0!</v>
      </c>
      <c r="H15" s="15" t="e">
        <f t="shared" si="1"/>
        <v>#DIV/0!</v>
      </c>
      <c r="I15" s="15">
        <v>111</v>
      </c>
      <c r="J15" s="15">
        <v>225.93</v>
      </c>
      <c r="K15" s="15">
        <f t="shared" si="2"/>
        <v>24.32</v>
      </c>
      <c r="L15" s="15">
        <f t="shared" si="3"/>
        <v>76.680000000000007</v>
      </c>
    </row>
    <row r="16" spans="1:12" s="14" customFormat="1" x14ac:dyDescent="0.25">
      <c r="A16" s="15">
        <v>7</v>
      </c>
      <c r="B16" s="15" t="s">
        <v>21</v>
      </c>
      <c r="C16" s="15">
        <v>6795</v>
      </c>
      <c r="D16" s="15">
        <v>67945</v>
      </c>
      <c r="E16" s="15">
        <v>16</v>
      </c>
      <c r="F16" s="15">
        <v>375</v>
      </c>
      <c r="G16" s="15">
        <f t="shared" si="0"/>
        <v>0.24</v>
      </c>
      <c r="H16" s="15">
        <f t="shared" si="1"/>
        <v>0.55000000000000004</v>
      </c>
      <c r="I16" s="15">
        <v>103</v>
      </c>
      <c r="J16" s="15">
        <v>365.01</v>
      </c>
      <c r="K16" s="15">
        <f t="shared" si="2"/>
        <v>15.53</v>
      </c>
      <c r="L16" s="15">
        <f t="shared" si="3"/>
        <v>102.74</v>
      </c>
    </row>
    <row r="17" spans="1:12" s="14" customFormat="1" x14ac:dyDescent="0.25">
      <c r="A17" s="15">
        <v>8</v>
      </c>
      <c r="B17" s="15" t="s">
        <v>22</v>
      </c>
      <c r="C17" s="15">
        <v>0</v>
      </c>
      <c r="D17" s="15">
        <v>0</v>
      </c>
      <c r="E17" s="15">
        <v>0</v>
      </c>
      <c r="F17" s="15">
        <v>0</v>
      </c>
      <c r="G17" s="15" t="e">
        <f t="shared" si="0"/>
        <v>#DIV/0!</v>
      </c>
      <c r="H17" s="15" t="e">
        <f t="shared" si="1"/>
        <v>#DIV/0!</v>
      </c>
      <c r="I17" s="15">
        <v>0</v>
      </c>
      <c r="J17" s="15">
        <v>0</v>
      </c>
      <c r="K17" s="15" t="e">
        <f t="shared" si="2"/>
        <v>#DIV/0!</v>
      </c>
      <c r="L17" s="15" t="e">
        <f t="shared" si="3"/>
        <v>#DIV/0!</v>
      </c>
    </row>
    <row r="18" spans="1:12" s="14" customFormat="1" x14ac:dyDescent="0.25">
      <c r="A18" s="15">
        <v>9</v>
      </c>
      <c r="B18" s="15" t="s">
        <v>23</v>
      </c>
      <c r="C18" s="15">
        <v>0</v>
      </c>
      <c r="D18" s="15">
        <v>0</v>
      </c>
      <c r="E18" s="15">
        <v>0</v>
      </c>
      <c r="F18" s="15">
        <v>0</v>
      </c>
      <c r="G18" s="15" t="e">
        <f t="shared" si="0"/>
        <v>#DIV/0!</v>
      </c>
      <c r="H18" s="15" t="e">
        <f t="shared" si="1"/>
        <v>#DIV/0!</v>
      </c>
      <c r="I18" s="15">
        <v>40</v>
      </c>
      <c r="J18" s="15">
        <v>114.06</v>
      </c>
      <c r="K18" s="15">
        <f t="shared" si="2"/>
        <v>0</v>
      </c>
      <c r="L18" s="15">
        <f t="shared" si="3"/>
        <v>0</v>
      </c>
    </row>
    <row r="19" spans="1:12" s="14" customFormat="1" x14ac:dyDescent="0.25">
      <c r="A19" s="15">
        <v>10</v>
      </c>
      <c r="B19" s="15" t="s">
        <v>24</v>
      </c>
      <c r="C19" s="15">
        <v>0</v>
      </c>
      <c r="D19" s="15">
        <v>0</v>
      </c>
      <c r="E19" s="15">
        <v>0</v>
      </c>
      <c r="F19" s="15">
        <v>0</v>
      </c>
      <c r="G19" s="15" t="e">
        <f t="shared" si="0"/>
        <v>#DIV/0!</v>
      </c>
      <c r="H19" s="15" t="e">
        <f t="shared" si="1"/>
        <v>#DIV/0!</v>
      </c>
      <c r="I19" s="15">
        <v>67</v>
      </c>
      <c r="J19" s="15">
        <v>82.33</v>
      </c>
      <c r="K19" s="15">
        <f t="shared" si="2"/>
        <v>0</v>
      </c>
      <c r="L19" s="15">
        <f t="shared" si="3"/>
        <v>0</v>
      </c>
    </row>
    <row r="20" spans="1:12" s="14" customFormat="1" x14ac:dyDescent="0.25">
      <c r="A20" s="15">
        <v>11</v>
      </c>
      <c r="B20" s="15" t="s">
        <v>25</v>
      </c>
      <c r="C20" s="15">
        <v>0</v>
      </c>
      <c r="D20" s="15">
        <v>0</v>
      </c>
      <c r="E20" s="15">
        <v>0</v>
      </c>
      <c r="F20" s="15">
        <v>0</v>
      </c>
      <c r="G20" s="15" t="e">
        <f t="shared" si="0"/>
        <v>#DIV/0!</v>
      </c>
      <c r="H20" s="15" t="e">
        <f t="shared" si="1"/>
        <v>#DIV/0!</v>
      </c>
      <c r="I20" s="15">
        <v>4</v>
      </c>
      <c r="J20" s="15">
        <v>6.92</v>
      </c>
      <c r="K20" s="15">
        <f t="shared" si="2"/>
        <v>0</v>
      </c>
      <c r="L20" s="15">
        <f t="shared" si="3"/>
        <v>0</v>
      </c>
    </row>
    <row r="21" spans="1:12" s="14" customFormat="1" x14ac:dyDescent="0.25">
      <c r="A21" s="15">
        <v>12</v>
      </c>
      <c r="B21" s="15" t="s">
        <v>26</v>
      </c>
      <c r="C21" s="15">
        <v>0</v>
      </c>
      <c r="D21" s="15">
        <v>0</v>
      </c>
      <c r="E21" s="15">
        <v>6</v>
      </c>
      <c r="F21" s="15">
        <v>60.34</v>
      </c>
      <c r="G21" s="15" t="e">
        <f t="shared" si="0"/>
        <v>#DIV/0!</v>
      </c>
      <c r="H21" s="15" t="e">
        <f t="shared" si="1"/>
        <v>#DIV/0!</v>
      </c>
      <c r="I21" s="15">
        <v>68</v>
      </c>
      <c r="J21" s="15">
        <v>101.78</v>
      </c>
      <c r="K21" s="15">
        <f t="shared" si="2"/>
        <v>8.82</v>
      </c>
      <c r="L21" s="15">
        <f t="shared" si="3"/>
        <v>59.28</v>
      </c>
    </row>
    <row r="22" spans="1:12" s="14" customFormat="1" x14ac:dyDescent="0.25">
      <c r="A22" s="15">
        <v>13</v>
      </c>
      <c r="B22" s="15" t="s">
        <v>27</v>
      </c>
      <c r="C22" s="15">
        <v>478</v>
      </c>
      <c r="D22" s="15">
        <v>9859.59</v>
      </c>
      <c r="E22" s="15">
        <v>8</v>
      </c>
      <c r="F22" s="15">
        <v>30.65</v>
      </c>
      <c r="G22" s="15">
        <f t="shared" si="0"/>
        <v>1.67</v>
      </c>
      <c r="H22" s="15">
        <f t="shared" si="1"/>
        <v>0.31</v>
      </c>
      <c r="I22" s="15">
        <v>207</v>
      </c>
      <c r="J22" s="15">
        <v>440.85</v>
      </c>
      <c r="K22" s="15">
        <f t="shared" si="2"/>
        <v>3.86</v>
      </c>
      <c r="L22" s="15">
        <f t="shared" si="3"/>
        <v>6.95</v>
      </c>
    </row>
    <row r="23" spans="1:12" s="14" customFormat="1" x14ac:dyDescent="0.25">
      <c r="A23" s="15">
        <v>14</v>
      </c>
      <c r="B23" s="15" t="s">
        <v>28</v>
      </c>
      <c r="C23" s="15">
        <v>1977</v>
      </c>
      <c r="D23" s="15">
        <v>6833.86</v>
      </c>
      <c r="E23" s="15">
        <v>0</v>
      </c>
      <c r="F23" s="15">
        <v>0</v>
      </c>
      <c r="G23" s="15">
        <f t="shared" si="0"/>
        <v>0</v>
      </c>
      <c r="H23" s="15">
        <f t="shared" si="1"/>
        <v>0</v>
      </c>
      <c r="I23" s="15">
        <v>36</v>
      </c>
      <c r="J23" s="15">
        <v>74</v>
      </c>
      <c r="K23" s="15">
        <f t="shared" si="2"/>
        <v>0</v>
      </c>
      <c r="L23" s="15">
        <f t="shared" si="3"/>
        <v>0</v>
      </c>
    </row>
    <row r="24" spans="1:12" s="14" customFormat="1" x14ac:dyDescent="0.25">
      <c r="A24" s="15">
        <v>15</v>
      </c>
      <c r="B24" s="15" t="s">
        <v>29</v>
      </c>
      <c r="C24" s="15">
        <v>5</v>
      </c>
      <c r="D24" s="15">
        <v>38.85</v>
      </c>
      <c r="E24" s="15">
        <v>24</v>
      </c>
      <c r="F24" s="15">
        <v>35.85</v>
      </c>
      <c r="G24" s="15">
        <f t="shared" si="0"/>
        <v>480</v>
      </c>
      <c r="H24" s="15">
        <f t="shared" si="1"/>
        <v>92.28</v>
      </c>
      <c r="I24" s="15">
        <v>416</v>
      </c>
      <c r="J24" s="15">
        <v>644.24</v>
      </c>
      <c r="K24" s="15">
        <f t="shared" si="2"/>
        <v>5.77</v>
      </c>
      <c r="L24" s="15">
        <f t="shared" si="3"/>
        <v>5.56</v>
      </c>
    </row>
    <row r="25" spans="1:12" s="14" customFormat="1" x14ac:dyDescent="0.25">
      <c r="A25" s="15">
        <v>16</v>
      </c>
      <c r="B25" s="15" t="s">
        <v>30</v>
      </c>
      <c r="C25" s="15">
        <v>1918</v>
      </c>
      <c r="D25" s="15">
        <v>8439.8700000000008</v>
      </c>
      <c r="E25" s="15">
        <v>0</v>
      </c>
      <c r="F25" s="15">
        <v>0</v>
      </c>
      <c r="G25" s="15">
        <f t="shared" si="0"/>
        <v>0</v>
      </c>
      <c r="H25" s="15">
        <f t="shared" si="1"/>
        <v>0</v>
      </c>
      <c r="I25" s="15">
        <v>148</v>
      </c>
      <c r="J25" s="15">
        <v>272.62</v>
      </c>
      <c r="K25" s="15">
        <f t="shared" si="2"/>
        <v>0</v>
      </c>
      <c r="L25" s="15">
        <f t="shared" si="3"/>
        <v>0</v>
      </c>
    </row>
    <row r="26" spans="1:12" s="14" customFormat="1" x14ac:dyDescent="0.25">
      <c r="A26" s="15">
        <v>17</v>
      </c>
      <c r="B26" s="15" t="s">
        <v>31</v>
      </c>
      <c r="C26" s="15">
        <v>0</v>
      </c>
      <c r="D26" s="15">
        <v>0</v>
      </c>
      <c r="E26" s="15">
        <v>0</v>
      </c>
      <c r="F26" s="15">
        <v>0</v>
      </c>
      <c r="G26" s="15" t="e">
        <f t="shared" si="0"/>
        <v>#DIV/0!</v>
      </c>
      <c r="H26" s="15" t="e">
        <f t="shared" si="1"/>
        <v>#DIV/0!</v>
      </c>
      <c r="I26" s="15">
        <v>99</v>
      </c>
      <c r="J26" s="15">
        <v>311.33999999999997</v>
      </c>
      <c r="K26" s="15">
        <f t="shared" si="2"/>
        <v>0</v>
      </c>
      <c r="L26" s="15">
        <f t="shared" si="3"/>
        <v>0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1</v>
      </c>
      <c r="F27" s="15">
        <v>0.7</v>
      </c>
      <c r="G27" s="15" t="e">
        <f t="shared" si="0"/>
        <v>#DIV/0!</v>
      </c>
      <c r="H27" s="15" t="e">
        <f t="shared" si="1"/>
        <v>#DIV/0!</v>
      </c>
      <c r="I27" s="15">
        <v>297</v>
      </c>
      <c r="J27" s="15">
        <v>499.56</v>
      </c>
      <c r="K27" s="15">
        <f t="shared" si="2"/>
        <v>0.34</v>
      </c>
      <c r="L27" s="15">
        <f t="shared" si="3"/>
        <v>0.14000000000000001</v>
      </c>
    </row>
    <row r="28" spans="1:12" s="14" customFormat="1" x14ac:dyDescent="0.25">
      <c r="A28" s="15">
        <v>19</v>
      </c>
      <c r="B28" s="15" t="s">
        <v>33</v>
      </c>
      <c r="C28" s="15">
        <v>0</v>
      </c>
      <c r="D28" s="15">
        <v>0</v>
      </c>
      <c r="E28" s="15">
        <v>0</v>
      </c>
      <c r="F28" s="15">
        <v>0</v>
      </c>
      <c r="G28" s="15" t="e">
        <f t="shared" si="0"/>
        <v>#DIV/0!</v>
      </c>
      <c r="H28" s="15" t="e">
        <f t="shared" si="1"/>
        <v>#DIV/0!</v>
      </c>
      <c r="I28" s="15">
        <v>70</v>
      </c>
      <c r="J28" s="15">
        <v>43.14</v>
      </c>
      <c r="K28" s="15">
        <f t="shared" si="2"/>
        <v>0</v>
      </c>
      <c r="L28" s="15">
        <f t="shared" si="3"/>
        <v>0</v>
      </c>
    </row>
    <row r="29" spans="1:12" s="14" customFormat="1" x14ac:dyDescent="0.25">
      <c r="A29" s="15">
        <v>20</v>
      </c>
      <c r="B29" s="15" t="s">
        <v>34</v>
      </c>
      <c r="C29" s="15">
        <v>1030</v>
      </c>
      <c r="D29" s="15">
        <v>6965.05</v>
      </c>
      <c r="E29" s="15">
        <v>11</v>
      </c>
      <c r="F29" s="15">
        <v>30.03</v>
      </c>
      <c r="G29" s="15">
        <f t="shared" si="0"/>
        <v>1.07</v>
      </c>
      <c r="H29" s="15">
        <f t="shared" si="1"/>
        <v>0.43</v>
      </c>
      <c r="I29" s="15">
        <v>107</v>
      </c>
      <c r="J29" s="15">
        <v>126.5</v>
      </c>
      <c r="K29" s="15">
        <f t="shared" si="2"/>
        <v>10.28</v>
      </c>
      <c r="L29" s="15">
        <f t="shared" si="3"/>
        <v>23.74</v>
      </c>
    </row>
    <row r="30" spans="1:12" s="14" customFormat="1" x14ac:dyDescent="0.25">
      <c r="A30" s="15">
        <v>21</v>
      </c>
      <c r="B30" s="15" t="s">
        <v>35</v>
      </c>
      <c r="C30" s="15">
        <v>94</v>
      </c>
      <c r="D30" s="15">
        <v>145.52000000000001</v>
      </c>
      <c r="E30" s="15">
        <v>0</v>
      </c>
      <c r="F30" s="15">
        <v>0</v>
      </c>
      <c r="G30" s="15">
        <f t="shared" si="0"/>
        <v>0</v>
      </c>
      <c r="H30" s="15">
        <f t="shared" si="1"/>
        <v>0</v>
      </c>
      <c r="I30" s="15">
        <v>65</v>
      </c>
      <c r="J30" s="15">
        <v>234.07</v>
      </c>
      <c r="K30" s="15">
        <f t="shared" si="2"/>
        <v>0</v>
      </c>
      <c r="L30" s="15">
        <f t="shared" si="3"/>
        <v>0</v>
      </c>
    </row>
    <row r="31" spans="1:12" s="14" customFormat="1" x14ac:dyDescent="0.25">
      <c r="A31" s="15">
        <v>22</v>
      </c>
      <c r="B31" s="15" t="s">
        <v>36</v>
      </c>
      <c r="C31" s="15">
        <v>0</v>
      </c>
      <c r="D31" s="15">
        <v>0</v>
      </c>
      <c r="E31" s="15">
        <v>0</v>
      </c>
      <c r="F31" s="15">
        <v>0</v>
      </c>
      <c r="G31" s="15" t="e">
        <f t="shared" si="0"/>
        <v>#DIV/0!</v>
      </c>
      <c r="H31" s="15" t="e">
        <f t="shared" si="1"/>
        <v>#DIV/0!</v>
      </c>
      <c r="I31" s="15">
        <v>33</v>
      </c>
      <c r="J31" s="15">
        <v>9.9499999999999993</v>
      </c>
      <c r="K31" s="15">
        <f t="shared" si="2"/>
        <v>0</v>
      </c>
      <c r="L31" s="15">
        <f t="shared" si="3"/>
        <v>0</v>
      </c>
    </row>
    <row r="32" spans="1:12" s="14" customFormat="1" x14ac:dyDescent="0.25">
      <c r="A32" s="15">
        <v>23</v>
      </c>
      <c r="B32" s="15" t="s">
        <v>37</v>
      </c>
      <c r="C32" s="15">
        <v>0</v>
      </c>
      <c r="D32" s="15">
        <v>0</v>
      </c>
      <c r="E32" s="15">
        <v>3</v>
      </c>
      <c r="F32" s="15">
        <v>54.98</v>
      </c>
      <c r="G32" s="15" t="e">
        <f t="shared" si="0"/>
        <v>#DIV/0!</v>
      </c>
      <c r="H32" s="15" t="e">
        <f t="shared" si="1"/>
        <v>#DIV/0!</v>
      </c>
      <c r="I32" s="15">
        <v>166</v>
      </c>
      <c r="J32" s="15">
        <v>353.31</v>
      </c>
      <c r="K32" s="15">
        <f t="shared" si="2"/>
        <v>1.81</v>
      </c>
      <c r="L32" s="15">
        <f t="shared" si="3"/>
        <v>15.56</v>
      </c>
    </row>
    <row r="33" spans="1:12" s="14" customFormat="1" x14ac:dyDescent="0.25">
      <c r="A33" s="15">
        <v>24</v>
      </c>
      <c r="B33" s="15" t="s">
        <v>38</v>
      </c>
      <c r="C33" s="15">
        <v>0</v>
      </c>
      <c r="D33" s="15">
        <v>0</v>
      </c>
      <c r="E33" s="15">
        <v>4</v>
      </c>
      <c r="F33" s="15">
        <v>1.78</v>
      </c>
      <c r="G33" s="15" t="e">
        <f t="shared" si="0"/>
        <v>#DIV/0!</v>
      </c>
      <c r="H33" s="15" t="e">
        <f t="shared" si="1"/>
        <v>#DIV/0!</v>
      </c>
      <c r="I33" s="15">
        <v>75</v>
      </c>
      <c r="J33" s="15">
        <v>169.97</v>
      </c>
      <c r="K33" s="15">
        <f t="shared" si="2"/>
        <v>5.33</v>
      </c>
      <c r="L33" s="15">
        <f t="shared" si="3"/>
        <v>1.05</v>
      </c>
    </row>
    <row r="34" spans="1:12" s="14" customFormat="1" x14ac:dyDescent="0.25">
      <c r="A34" s="15">
        <v>25</v>
      </c>
      <c r="B34" s="15" t="s">
        <v>39</v>
      </c>
      <c r="C34" s="15">
        <v>1160</v>
      </c>
      <c r="D34" s="15">
        <v>3189.62</v>
      </c>
      <c r="E34" s="15">
        <v>0</v>
      </c>
      <c r="F34" s="15">
        <v>0</v>
      </c>
      <c r="G34" s="15">
        <f t="shared" si="0"/>
        <v>0</v>
      </c>
      <c r="H34" s="15">
        <f t="shared" si="1"/>
        <v>0</v>
      </c>
      <c r="I34" s="15">
        <v>33</v>
      </c>
      <c r="J34" s="15">
        <v>41.7</v>
      </c>
      <c r="K34" s="15">
        <f t="shared" si="2"/>
        <v>0</v>
      </c>
      <c r="L34" s="15">
        <f t="shared" si="3"/>
        <v>0</v>
      </c>
    </row>
    <row r="35" spans="1:12" s="14" customFormat="1" x14ac:dyDescent="0.25">
      <c r="A35" s="15">
        <v>26</v>
      </c>
      <c r="B35" s="15" t="s">
        <v>40</v>
      </c>
      <c r="C35" s="15">
        <v>0</v>
      </c>
      <c r="D35" s="15">
        <v>0</v>
      </c>
      <c r="E35" s="15">
        <v>353</v>
      </c>
      <c r="F35" s="15">
        <v>1289.93</v>
      </c>
      <c r="G35" s="15" t="e">
        <f t="shared" si="0"/>
        <v>#DIV/0!</v>
      </c>
      <c r="H35" s="15" t="e">
        <f t="shared" si="1"/>
        <v>#DIV/0!</v>
      </c>
      <c r="I35" s="15">
        <v>57</v>
      </c>
      <c r="J35" s="15">
        <v>107.33</v>
      </c>
      <c r="K35" s="15">
        <f t="shared" si="2"/>
        <v>619.29999999999995</v>
      </c>
      <c r="L35" s="15">
        <f t="shared" si="3"/>
        <v>1201.8399999999999</v>
      </c>
    </row>
    <row r="36" spans="1:12" s="14" customFormat="1" x14ac:dyDescent="0.25">
      <c r="A36" s="15">
        <v>27</v>
      </c>
      <c r="B36" s="15" t="s">
        <v>41</v>
      </c>
      <c r="C36" s="15">
        <v>42477</v>
      </c>
      <c r="D36" s="15">
        <v>110027.47</v>
      </c>
      <c r="E36" s="15">
        <v>0</v>
      </c>
      <c r="F36" s="15">
        <v>0</v>
      </c>
      <c r="G36" s="15">
        <f t="shared" si="0"/>
        <v>0</v>
      </c>
      <c r="H36" s="15">
        <f t="shared" si="1"/>
        <v>0</v>
      </c>
      <c r="I36" s="15">
        <v>410</v>
      </c>
      <c r="J36" s="15">
        <v>2132.11</v>
      </c>
      <c r="K36" s="15">
        <f t="shared" si="2"/>
        <v>0</v>
      </c>
      <c r="L36" s="15">
        <f t="shared" si="3"/>
        <v>0</v>
      </c>
    </row>
    <row r="37" spans="1:12" s="14" customFormat="1" x14ac:dyDescent="0.25">
      <c r="A37" s="15">
        <v>28</v>
      </c>
      <c r="B37" s="15" t="s">
        <v>42</v>
      </c>
      <c r="C37" s="15">
        <v>129</v>
      </c>
      <c r="D37" s="15">
        <v>745.4</v>
      </c>
      <c r="E37" s="15">
        <v>4</v>
      </c>
      <c r="F37" s="15">
        <v>3.89</v>
      </c>
      <c r="G37" s="15">
        <f t="shared" si="0"/>
        <v>3.1</v>
      </c>
      <c r="H37" s="15">
        <f t="shared" si="1"/>
        <v>0.52</v>
      </c>
      <c r="I37" s="15">
        <v>30</v>
      </c>
      <c r="J37" s="15">
        <v>88.45</v>
      </c>
      <c r="K37" s="15">
        <f t="shared" si="2"/>
        <v>13.33</v>
      </c>
      <c r="L37" s="15">
        <f t="shared" si="3"/>
        <v>4.4000000000000004</v>
      </c>
    </row>
    <row r="38" spans="1:12" s="14" customFormat="1" x14ac:dyDescent="0.25">
      <c r="A38" s="15">
        <v>29</v>
      </c>
      <c r="B38" s="15" t="s">
        <v>43</v>
      </c>
      <c r="C38" s="15">
        <v>499</v>
      </c>
      <c r="D38" s="15">
        <v>505.86</v>
      </c>
      <c r="E38" s="15">
        <v>21</v>
      </c>
      <c r="F38" s="15">
        <v>480</v>
      </c>
      <c r="G38" s="15">
        <f t="shared" si="0"/>
        <v>4.21</v>
      </c>
      <c r="H38" s="15">
        <f t="shared" si="1"/>
        <v>94.89</v>
      </c>
      <c r="I38" s="15">
        <v>624</v>
      </c>
      <c r="J38" s="15">
        <v>11576.12</v>
      </c>
      <c r="K38" s="15">
        <f t="shared" si="2"/>
        <v>3.37</v>
      </c>
      <c r="L38" s="15">
        <f t="shared" si="3"/>
        <v>4.1500000000000004</v>
      </c>
    </row>
    <row r="39" spans="1:12" s="14" customFormat="1" x14ac:dyDescent="0.25">
      <c r="A39" s="15">
        <v>30</v>
      </c>
      <c r="B39" s="15" t="s">
        <v>44</v>
      </c>
      <c r="C39" s="15">
        <v>0</v>
      </c>
      <c r="D39" s="15">
        <v>0</v>
      </c>
      <c r="E39" s="15">
        <v>1</v>
      </c>
      <c r="F39" s="15">
        <v>1</v>
      </c>
      <c r="G39" s="15" t="e">
        <f t="shared" si="0"/>
        <v>#DIV/0!</v>
      </c>
      <c r="H39" s="15" t="e">
        <f t="shared" si="1"/>
        <v>#DIV/0!</v>
      </c>
      <c r="I39" s="15">
        <v>57</v>
      </c>
      <c r="J39" s="15">
        <v>96.68</v>
      </c>
      <c r="K39" s="15">
        <f t="shared" si="2"/>
        <v>1.75</v>
      </c>
      <c r="L39" s="15">
        <f t="shared" si="3"/>
        <v>1.03</v>
      </c>
    </row>
    <row r="40" spans="1:12" s="14" customFormat="1" x14ac:dyDescent="0.25">
      <c r="A40" s="15">
        <v>31</v>
      </c>
      <c r="B40" s="15" t="s">
        <v>45</v>
      </c>
      <c r="C40" s="15">
        <v>0</v>
      </c>
      <c r="D40" s="15">
        <v>0</v>
      </c>
      <c r="E40" s="15">
        <v>72</v>
      </c>
      <c r="F40" s="15">
        <v>935.92</v>
      </c>
      <c r="G40" s="15" t="e">
        <f t="shared" si="0"/>
        <v>#DIV/0!</v>
      </c>
      <c r="H40" s="15" t="e">
        <f t="shared" si="1"/>
        <v>#DIV/0!</v>
      </c>
      <c r="I40" s="15">
        <v>33</v>
      </c>
      <c r="J40" s="15">
        <v>134.69999999999999</v>
      </c>
      <c r="K40" s="15">
        <f t="shared" si="2"/>
        <v>218.18</v>
      </c>
      <c r="L40" s="15">
        <f t="shared" si="3"/>
        <v>694.82</v>
      </c>
    </row>
    <row r="41" spans="1:12" s="14" customFormat="1" x14ac:dyDescent="0.25">
      <c r="A41" s="15">
        <v>32</v>
      </c>
      <c r="B41" s="15" t="s">
        <v>46</v>
      </c>
      <c r="C41" s="15">
        <v>6312</v>
      </c>
      <c r="D41" s="15">
        <v>128827.25</v>
      </c>
      <c r="E41" s="15">
        <v>5</v>
      </c>
      <c r="F41" s="15">
        <v>72.55</v>
      </c>
      <c r="G41" s="15">
        <f t="shared" si="0"/>
        <v>0.08</v>
      </c>
      <c r="H41" s="15">
        <f t="shared" si="1"/>
        <v>0.06</v>
      </c>
      <c r="I41" s="15">
        <v>364</v>
      </c>
      <c r="J41" s="15">
        <v>1615.45</v>
      </c>
      <c r="K41" s="15">
        <f t="shared" si="2"/>
        <v>1.37</v>
      </c>
      <c r="L41" s="15">
        <f t="shared" si="3"/>
        <v>4.49</v>
      </c>
    </row>
    <row r="42" spans="1:12" s="14" customFormat="1" x14ac:dyDescent="0.25">
      <c r="A42" s="15">
        <v>33</v>
      </c>
      <c r="B42" s="15" t="s">
        <v>47</v>
      </c>
      <c r="C42" s="15">
        <v>0</v>
      </c>
      <c r="D42" s="15">
        <v>0</v>
      </c>
      <c r="E42" s="15">
        <v>0</v>
      </c>
      <c r="F42" s="15">
        <v>0</v>
      </c>
      <c r="G42" s="15" t="e">
        <f t="shared" si="0"/>
        <v>#DIV/0!</v>
      </c>
      <c r="H42" s="15" t="e">
        <f t="shared" si="1"/>
        <v>#DIV/0!</v>
      </c>
      <c r="I42" s="15">
        <v>54</v>
      </c>
      <c r="J42" s="15">
        <v>127.64</v>
      </c>
      <c r="K42" s="15">
        <f t="shared" si="2"/>
        <v>0</v>
      </c>
      <c r="L42" s="15">
        <f t="shared" si="3"/>
        <v>0</v>
      </c>
    </row>
    <row r="43" spans="1:12" s="14" customFormat="1" x14ac:dyDescent="0.25">
      <c r="A43" s="20" t="s">
        <v>48</v>
      </c>
      <c r="B43" s="21"/>
      <c r="C43" s="15">
        <f>SUM(C10:C42)</f>
        <v>65450</v>
      </c>
      <c r="D43" s="15">
        <f>SUM(D10:D42)</f>
        <v>353766.55999999994</v>
      </c>
      <c r="E43" s="15">
        <f>SUM(E10:E42)</f>
        <v>586</v>
      </c>
      <c r="F43" s="15">
        <f>SUM(F10:F42)</f>
        <v>4248.9299999999994</v>
      </c>
      <c r="G43" s="15">
        <f t="shared" si="0"/>
        <v>0.9</v>
      </c>
      <c r="H43" s="15">
        <f t="shared" si="1"/>
        <v>1.2</v>
      </c>
      <c r="I43" s="15">
        <f>SUM(I10:I42)</f>
        <v>4979</v>
      </c>
      <c r="J43" s="15">
        <f>SUM(J10:J42)</f>
        <v>27581.560000000005</v>
      </c>
      <c r="K43" s="15" t="e">
        <f>SUM(K10:K42)</f>
        <v>#DIV/0!</v>
      </c>
      <c r="L43" s="15">
        <f>ROUND((E43/I43)*100,2)</f>
        <v>11.77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6" t="s">
        <v>69</v>
      </c>
      <c r="B1" s="26"/>
      <c r="C1" s="26"/>
      <c r="D1" s="26"/>
      <c r="E1" s="26"/>
      <c r="F1" s="26"/>
      <c r="G1" s="26"/>
      <c r="H1" s="26"/>
      <c r="I1" s="26"/>
      <c r="J1" s="26"/>
    </row>
    <row r="3" spans="1:12" ht="19.5" x14ac:dyDescent="0.25">
      <c r="A3" s="40" t="s">
        <v>78</v>
      </c>
      <c r="B3" s="40"/>
      <c r="C3" s="40"/>
      <c r="D3" s="40"/>
      <c r="E3" s="40"/>
      <c r="F3" s="40"/>
      <c r="G3" s="40"/>
      <c r="H3" s="40"/>
      <c r="I3" s="40"/>
      <c r="J3" s="40"/>
      <c r="K3" s="10"/>
    </row>
    <row r="4" spans="1:12" ht="19.5" x14ac:dyDescent="0.25">
      <c r="A4" s="40" t="s">
        <v>55</v>
      </c>
      <c r="B4" s="40"/>
      <c r="C4" s="40"/>
      <c r="D4" s="40"/>
      <c r="E4" s="40"/>
      <c r="F4" s="40"/>
      <c r="G4" s="40"/>
      <c r="H4" s="40"/>
      <c r="I4" s="40"/>
      <c r="J4" s="40"/>
      <c r="K4" s="10"/>
    </row>
    <row r="5" spans="1:12" ht="19.5" x14ac:dyDescent="0.4">
      <c r="A5" s="1" t="s">
        <v>82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9" t="s">
        <v>5</v>
      </c>
      <c r="L6" s="39"/>
    </row>
    <row r="7" spans="1:12" ht="15.75" customHeight="1" x14ac:dyDescent="0.25">
      <c r="A7" s="41" t="s">
        <v>72</v>
      </c>
      <c r="B7" s="43" t="s">
        <v>7</v>
      </c>
      <c r="C7" s="22" t="str">
        <f>ACP!C7</f>
        <v>Target 2020 - 21</v>
      </c>
      <c r="D7" s="23"/>
      <c r="E7" s="45" t="s">
        <v>9</v>
      </c>
      <c r="F7" s="44"/>
      <c r="G7" s="45" t="s">
        <v>10</v>
      </c>
      <c r="H7" s="46"/>
      <c r="I7" s="45" t="s">
        <v>73</v>
      </c>
      <c r="J7" s="46"/>
      <c r="K7" s="37" t="s">
        <v>12</v>
      </c>
      <c r="L7" s="37"/>
    </row>
    <row r="8" spans="1:12" ht="31.5" customHeight="1" x14ac:dyDescent="0.25">
      <c r="A8" s="42"/>
      <c r="B8" s="44"/>
      <c r="C8" s="23"/>
      <c r="D8" s="23"/>
      <c r="E8" s="44"/>
      <c r="F8" s="44"/>
      <c r="G8" s="46"/>
      <c r="H8" s="46"/>
      <c r="I8" s="44"/>
      <c r="J8" s="44"/>
      <c r="K8" s="38"/>
      <c r="L8" s="38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83392</v>
      </c>
      <c r="D10" s="15">
        <v>334165.43</v>
      </c>
      <c r="E10" s="15">
        <v>5009</v>
      </c>
      <c r="F10" s="15">
        <v>77320.509999999995</v>
      </c>
      <c r="G10" s="15">
        <f t="shared" ref="G10:G43" si="0">ROUND((E10/C10)*100,2)</f>
        <v>6.01</v>
      </c>
      <c r="H10" s="16">
        <f t="shared" ref="H10:H43" si="1">ROUND((F10/D10)*100,2)</f>
        <v>23.14</v>
      </c>
      <c r="I10" s="15">
        <v>28134</v>
      </c>
      <c r="J10" s="16">
        <v>37999.81</v>
      </c>
      <c r="K10" s="15">
        <f t="shared" ref="K10:K42" si="2">ROUND((E10/I10)*100,2)</f>
        <v>17.8</v>
      </c>
      <c r="L10" s="15">
        <f t="shared" ref="L10:L42" si="3">ROUND((F10/J10)*100,2)</f>
        <v>203.48</v>
      </c>
    </row>
    <row r="11" spans="1:12" s="14" customFormat="1" x14ac:dyDescent="0.25">
      <c r="A11" s="15">
        <v>2</v>
      </c>
      <c r="B11" s="15" t="s">
        <v>16</v>
      </c>
      <c r="C11" s="15">
        <v>1715</v>
      </c>
      <c r="D11" s="15">
        <v>60145</v>
      </c>
      <c r="E11" s="15">
        <v>247</v>
      </c>
      <c r="F11" s="15">
        <v>1259.68</v>
      </c>
      <c r="G11" s="15">
        <f t="shared" si="0"/>
        <v>14.4</v>
      </c>
      <c r="H11" s="16">
        <f t="shared" si="1"/>
        <v>2.09</v>
      </c>
      <c r="I11" s="15">
        <v>120</v>
      </c>
      <c r="J11" s="15">
        <v>786.74</v>
      </c>
      <c r="K11" s="15">
        <f t="shared" si="2"/>
        <v>205.83</v>
      </c>
      <c r="L11" s="15">
        <f t="shared" si="3"/>
        <v>160.11000000000001</v>
      </c>
    </row>
    <row r="12" spans="1:12" s="14" customFormat="1" x14ac:dyDescent="0.25">
      <c r="A12" s="15">
        <v>3</v>
      </c>
      <c r="B12" s="15" t="s">
        <v>17</v>
      </c>
      <c r="C12" s="15">
        <v>1880</v>
      </c>
      <c r="D12" s="15">
        <v>14202.68</v>
      </c>
      <c r="E12" s="15">
        <v>505</v>
      </c>
      <c r="F12" s="15">
        <v>2679.27</v>
      </c>
      <c r="G12" s="15">
        <f t="shared" si="0"/>
        <v>26.86</v>
      </c>
      <c r="H12" s="16">
        <f t="shared" si="1"/>
        <v>18.86</v>
      </c>
      <c r="I12" s="15">
        <v>12440</v>
      </c>
      <c r="J12" s="15">
        <v>7241.65</v>
      </c>
      <c r="K12" s="15">
        <f t="shared" si="2"/>
        <v>4.0599999999999996</v>
      </c>
      <c r="L12" s="15">
        <f t="shared" si="3"/>
        <v>37</v>
      </c>
    </row>
    <row r="13" spans="1:12" s="14" customFormat="1" x14ac:dyDescent="0.25">
      <c r="A13" s="15">
        <v>4</v>
      </c>
      <c r="B13" s="15" t="s">
        <v>18</v>
      </c>
      <c r="C13" s="15">
        <v>0</v>
      </c>
      <c r="D13" s="15">
        <v>0</v>
      </c>
      <c r="E13" s="15">
        <v>65</v>
      </c>
      <c r="F13" s="15">
        <v>166.81</v>
      </c>
      <c r="G13" s="15" t="e">
        <f t="shared" si="0"/>
        <v>#DIV/0!</v>
      </c>
      <c r="H13" s="15" t="e">
        <f t="shared" si="1"/>
        <v>#DIV/0!</v>
      </c>
      <c r="I13" s="15">
        <v>61</v>
      </c>
      <c r="J13" s="15">
        <v>94.18</v>
      </c>
      <c r="K13" s="15">
        <f t="shared" si="2"/>
        <v>106.56</v>
      </c>
      <c r="L13" s="15">
        <f t="shared" si="3"/>
        <v>177.12</v>
      </c>
    </row>
    <row r="14" spans="1:12" s="14" customFormat="1" x14ac:dyDescent="0.25">
      <c r="A14" s="15">
        <v>5</v>
      </c>
      <c r="B14" s="15" t="s">
        <v>19</v>
      </c>
      <c r="C14" s="15">
        <v>13147</v>
      </c>
      <c r="D14" s="15">
        <v>24432</v>
      </c>
      <c r="E14" s="15">
        <v>239</v>
      </c>
      <c r="F14" s="15">
        <v>832.4</v>
      </c>
      <c r="G14" s="15">
        <f t="shared" si="0"/>
        <v>1.82</v>
      </c>
      <c r="H14" s="15">
        <f t="shared" si="1"/>
        <v>3.41</v>
      </c>
      <c r="I14" s="15">
        <v>3811</v>
      </c>
      <c r="J14" s="15">
        <v>1279.33</v>
      </c>
      <c r="K14" s="15">
        <f t="shared" si="2"/>
        <v>6.27</v>
      </c>
      <c r="L14" s="15">
        <f t="shared" si="3"/>
        <v>65.069999999999993</v>
      </c>
    </row>
    <row r="15" spans="1:12" s="14" customFormat="1" x14ac:dyDescent="0.25">
      <c r="A15" s="15">
        <v>6</v>
      </c>
      <c r="B15" s="15" t="s">
        <v>20</v>
      </c>
      <c r="C15" s="15">
        <v>8335</v>
      </c>
      <c r="D15" s="15">
        <v>76213</v>
      </c>
      <c r="E15" s="15">
        <v>431</v>
      </c>
      <c r="F15" s="15">
        <v>4937.8100000000004</v>
      </c>
      <c r="G15" s="15">
        <f t="shared" si="0"/>
        <v>5.17</v>
      </c>
      <c r="H15" s="15">
        <f t="shared" si="1"/>
        <v>6.48</v>
      </c>
      <c r="I15" s="15">
        <v>11364</v>
      </c>
      <c r="J15" s="15">
        <v>6234.23</v>
      </c>
      <c r="K15" s="15">
        <f t="shared" si="2"/>
        <v>3.79</v>
      </c>
      <c r="L15" s="15">
        <f t="shared" si="3"/>
        <v>79.2</v>
      </c>
    </row>
    <row r="16" spans="1:12" s="14" customFormat="1" x14ac:dyDescent="0.25">
      <c r="A16" s="15">
        <v>7</v>
      </c>
      <c r="B16" s="15" t="s">
        <v>21</v>
      </c>
      <c r="C16" s="15">
        <v>3572</v>
      </c>
      <c r="D16" s="15">
        <v>89345</v>
      </c>
      <c r="E16" s="15">
        <v>624</v>
      </c>
      <c r="F16" s="15">
        <v>5400.99</v>
      </c>
      <c r="G16" s="15">
        <f t="shared" si="0"/>
        <v>17.47</v>
      </c>
      <c r="H16" s="15">
        <f t="shared" si="1"/>
        <v>6.05</v>
      </c>
      <c r="I16" s="15">
        <v>1811</v>
      </c>
      <c r="J16" s="15">
        <v>2434.08</v>
      </c>
      <c r="K16" s="15">
        <f t="shared" si="2"/>
        <v>34.46</v>
      </c>
      <c r="L16" s="15">
        <f t="shared" si="3"/>
        <v>221.89</v>
      </c>
    </row>
    <row r="17" spans="1:12" s="14" customFormat="1" x14ac:dyDescent="0.25">
      <c r="A17" s="15">
        <v>8</v>
      </c>
      <c r="B17" s="15" t="s">
        <v>22</v>
      </c>
      <c r="C17" s="15">
        <v>2057</v>
      </c>
      <c r="D17" s="15">
        <v>16122.79</v>
      </c>
      <c r="E17" s="15">
        <v>40</v>
      </c>
      <c r="F17" s="15">
        <v>536.04</v>
      </c>
      <c r="G17" s="15">
        <f t="shared" si="0"/>
        <v>1.94</v>
      </c>
      <c r="H17" s="15">
        <f t="shared" si="1"/>
        <v>3.32</v>
      </c>
      <c r="I17" s="15">
        <v>7</v>
      </c>
      <c r="J17" s="15">
        <v>541.42999999999995</v>
      </c>
      <c r="K17" s="15">
        <f t="shared" si="2"/>
        <v>571.42999999999995</v>
      </c>
      <c r="L17" s="15">
        <f t="shared" si="3"/>
        <v>99</v>
      </c>
    </row>
    <row r="18" spans="1:12" s="14" customFormat="1" x14ac:dyDescent="0.25">
      <c r="A18" s="15">
        <v>9</v>
      </c>
      <c r="B18" s="15" t="s">
        <v>23</v>
      </c>
      <c r="C18" s="15">
        <v>0</v>
      </c>
      <c r="D18" s="15">
        <v>0</v>
      </c>
      <c r="E18" s="15">
        <v>15</v>
      </c>
      <c r="F18" s="15">
        <v>46.66</v>
      </c>
      <c r="G18" s="15" t="e">
        <f t="shared" si="0"/>
        <v>#DIV/0!</v>
      </c>
      <c r="H18" s="15" t="e">
        <f t="shared" si="1"/>
        <v>#DIV/0!</v>
      </c>
      <c r="I18" s="15">
        <v>80</v>
      </c>
      <c r="J18" s="15">
        <v>445.99</v>
      </c>
      <c r="K18" s="15">
        <f t="shared" si="2"/>
        <v>18.75</v>
      </c>
      <c r="L18" s="15">
        <f t="shared" si="3"/>
        <v>10.46</v>
      </c>
    </row>
    <row r="19" spans="1:12" s="14" customFormat="1" x14ac:dyDescent="0.25">
      <c r="A19" s="15">
        <v>10</v>
      </c>
      <c r="B19" s="15" t="s">
        <v>24</v>
      </c>
      <c r="C19" s="15">
        <v>3402</v>
      </c>
      <c r="D19" s="15">
        <v>12747</v>
      </c>
      <c r="E19" s="15">
        <v>67</v>
      </c>
      <c r="F19" s="15">
        <v>427.3</v>
      </c>
      <c r="G19" s="15">
        <f t="shared" si="0"/>
        <v>1.97</v>
      </c>
      <c r="H19" s="15">
        <f t="shared" si="1"/>
        <v>3.35</v>
      </c>
      <c r="I19" s="15">
        <v>57</v>
      </c>
      <c r="J19" s="15">
        <v>295.12</v>
      </c>
      <c r="K19" s="15">
        <f t="shared" si="2"/>
        <v>117.54</v>
      </c>
      <c r="L19" s="15">
        <f t="shared" si="3"/>
        <v>144.79</v>
      </c>
    </row>
    <row r="20" spans="1:12" s="14" customFormat="1" x14ac:dyDescent="0.25">
      <c r="A20" s="15">
        <v>11</v>
      </c>
      <c r="B20" s="15" t="s">
        <v>25</v>
      </c>
      <c r="C20" s="15">
        <v>150</v>
      </c>
      <c r="D20" s="15">
        <v>350</v>
      </c>
      <c r="E20" s="15">
        <v>42</v>
      </c>
      <c r="F20" s="15">
        <v>100.85</v>
      </c>
      <c r="G20" s="15">
        <f t="shared" si="0"/>
        <v>28</v>
      </c>
      <c r="H20" s="15">
        <f t="shared" si="1"/>
        <v>28.81</v>
      </c>
      <c r="I20" s="15">
        <v>1</v>
      </c>
      <c r="J20" s="15">
        <v>0.86</v>
      </c>
      <c r="K20" s="15">
        <f t="shared" si="2"/>
        <v>4200</v>
      </c>
      <c r="L20" s="15">
        <f t="shared" si="3"/>
        <v>11726.74</v>
      </c>
    </row>
    <row r="21" spans="1:12" s="14" customFormat="1" x14ac:dyDescent="0.25">
      <c r="A21" s="15">
        <v>12</v>
      </c>
      <c r="B21" s="15" t="s">
        <v>26</v>
      </c>
      <c r="C21" s="15">
        <v>0</v>
      </c>
      <c r="D21" s="15">
        <v>0</v>
      </c>
      <c r="E21" s="15">
        <v>153</v>
      </c>
      <c r="F21" s="15">
        <v>364.25</v>
      </c>
      <c r="G21" s="15" t="e">
        <f t="shared" si="0"/>
        <v>#DIV/0!</v>
      </c>
      <c r="H21" s="15" t="e">
        <f t="shared" si="1"/>
        <v>#DIV/0!</v>
      </c>
      <c r="I21" s="15">
        <v>14</v>
      </c>
      <c r="J21" s="15">
        <v>545.17999999999995</v>
      </c>
      <c r="K21" s="15">
        <f t="shared" si="2"/>
        <v>1092.8599999999999</v>
      </c>
      <c r="L21" s="15">
        <f t="shared" si="3"/>
        <v>66.81</v>
      </c>
    </row>
    <row r="22" spans="1:12" s="14" customFormat="1" x14ac:dyDescent="0.25">
      <c r="A22" s="15">
        <v>13</v>
      </c>
      <c r="B22" s="15" t="s">
        <v>27</v>
      </c>
      <c r="C22" s="15">
        <v>0</v>
      </c>
      <c r="D22" s="15">
        <v>0</v>
      </c>
      <c r="E22" s="15">
        <v>503</v>
      </c>
      <c r="F22" s="15">
        <v>3814.28</v>
      </c>
      <c r="G22" s="15" t="e">
        <f t="shared" si="0"/>
        <v>#DIV/0!</v>
      </c>
      <c r="H22" s="15" t="e">
        <f t="shared" si="1"/>
        <v>#DIV/0!</v>
      </c>
      <c r="I22" s="15">
        <v>4308</v>
      </c>
      <c r="J22" s="15">
        <v>3312.41</v>
      </c>
      <c r="K22" s="15">
        <f t="shared" si="2"/>
        <v>11.68</v>
      </c>
      <c r="L22" s="15">
        <f t="shared" si="3"/>
        <v>115.15</v>
      </c>
    </row>
    <row r="23" spans="1:12" s="14" customFormat="1" x14ac:dyDescent="0.25">
      <c r="A23" s="15">
        <v>14</v>
      </c>
      <c r="B23" s="15" t="s">
        <v>28</v>
      </c>
      <c r="C23" s="15">
        <v>2640</v>
      </c>
      <c r="D23" s="15">
        <v>16685.84</v>
      </c>
      <c r="E23" s="15">
        <v>231</v>
      </c>
      <c r="F23" s="15">
        <v>811.27</v>
      </c>
      <c r="G23" s="15">
        <f t="shared" si="0"/>
        <v>8.75</v>
      </c>
      <c r="H23" s="15">
        <f t="shared" si="1"/>
        <v>4.8600000000000003</v>
      </c>
      <c r="I23" s="15">
        <v>156</v>
      </c>
      <c r="J23" s="15">
        <v>457.75</v>
      </c>
      <c r="K23" s="15">
        <f t="shared" si="2"/>
        <v>148.08000000000001</v>
      </c>
      <c r="L23" s="15">
        <f t="shared" si="3"/>
        <v>177.23</v>
      </c>
    </row>
    <row r="24" spans="1:12" s="14" customFormat="1" x14ac:dyDescent="0.25">
      <c r="A24" s="15">
        <v>15</v>
      </c>
      <c r="B24" s="15" t="s">
        <v>29</v>
      </c>
      <c r="C24" s="15">
        <v>1601</v>
      </c>
      <c r="D24" s="15">
        <v>9523.1200000000008</v>
      </c>
      <c r="E24" s="15">
        <v>1067</v>
      </c>
      <c r="F24" s="15">
        <v>6271.27</v>
      </c>
      <c r="G24" s="15">
        <f t="shared" si="0"/>
        <v>66.650000000000006</v>
      </c>
      <c r="H24" s="15">
        <f t="shared" si="1"/>
        <v>65.849999999999994</v>
      </c>
      <c r="I24" s="15">
        <v>244</v>
      </c>
      <c r="J24" s="15">
        <v>3454.06</v>
      </c>
      <c r="K24" s="15">
        <f t="shared" si="2"/>
        <v>437.3</v>
      </c>
      <c r="L24" s="15">
        <f t="shared" si="3"/>
        <v>181.56</v>
      </c>
    </row>
    <row r="25" spans="1:12" s="14" customFormat="1" x14ac:dyDescent="0.25">
      <c r="A25" s="15">
        <v>16</v>
      </c>
      <c r="B25" s="15" t="s">
        <v>30</v>
      </c>
      <c r="C25" s="15">
        <v>3451</v>
      </c>
      <c r="D25" s="15">
        <v>14178.18</v>
      </c>
      <c r="E25" s="15">
        <v>908</v>
      </c>
      <c r="F25" s="15">
        <v>865.47</v>
      </c>
      <c r="G25" s="15">
        <f t="shared" si="0"/>
        <v>26.31</v>
      </c>
      <c r="H25" s="15">
        <f t="shared" si="1"/>
        <v>6.1</v>
      </c>
      <c r="I25" s="15">
        <v>116</v>
      </c>
      <c r="J25" s="15">
        <v>1525.9</v>
      </c>
      <c r="K25" s="15">
        <f t="shared" si="2"/>
        <v>782.76</v>
      </c>
      <c r="L25" s="15">
        <f t="shared" si="3"/>
        <v>56.72</v>
      </c>
    </row>
    <row r="26" spans="1:12" s="14" customFormat="1" x14ac:dyDescent="0.25">
      <c r="A26" s="15">
        <v>17</v>
      </c>
      <c r="B26" s="15" t="s">
        <v>31</v>
      </c>
      <c r="C26" s="15">
        <v>0</v>
      </c>
      <c r="D26" s="15">
        <v>0</v>
      </c>
      <c r="E26" s="15">
        <v>787</v>
      </c>
      <c r="F26" s="15">
        <v>4518.84</v>
      </c>
      <c r="G26" s="15" t="e">
        <f t="shared" si="0"/>
        <v>#DIV/0!</v>
      </c>
      <c r="H26" s="15" t="e">
        <f t="shared" si="1"/>
        <v>#DIV/0!</v>
      </c>
      <c r="I26" s="15">
        <v>5687</v>
      </c>
      <c r="J26" s="15">
        <v>2868.93</v>
      </c>
      <c r="K26" s="15">
        <f t="shared" si="2"/>
        <v>13.84</v>
      </c>
      <c r="L26" s="15">
        <f t="shared" si="3"/>
        <v>157.51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591</v>
      </c>
      <c r="F27" s="15">
        <v>2143.98</v>
      </c>
      <c r="G27" s="15" t="e">
        <f t="shared" si="0"/>
        <v>#DIV/0!</v>
      </c>
      <c r="H27" s="15" t="e">
        <f t="shared" si="1"/>
        <v>#DIV/0!</v>
      </c>
      <c r="I27" s="15">
        <v>414</v>
      </c>
      <c r="J27" s="15">
        <v>6502.26</v>
      </c>
      <c r="K27" s="15">
        <f t="shared" si="2"/>
        <v>142.75</v>
      </c>
      <c r="L27" s="15">
        <f t="shared" si="3"/>
        <v>32.97</v>
      </c>
    </row>
    <row r="28" spans="1:12" s="14" customFormat="1" x14ac:dyDescent="0.25">
      <c r="A28" s="15">
        <v>19</v>
      </c>
      <c r="B28" s="15" t="s">
        <v>33</v>
      </c>
      <c r="C28" s="15">
        <v>0</v>
      </c>
      <c r="D28" s="15">
        <v>0</v>
      </c>
      <c r="E28" s="15">
        <v>23</v>
      </c>
      <c r="F28" s="15">
        <v>134.44</v>
      </c>
      <c r="G28" s="15" t="e">
        <f t="shared" si="0"/>
        <v>#DIV/0!</v>
      </c>
      <c r="H28" s="15" t="e">
        <f t="shared" si="1"/>
        <v>#DIV/0!</v>
      </c>
      <c r="I28" s="15">
        <v>13</v>
      </c>
      <c r="J28" s="15">
        <v>66.62</v>
      </c>
      <c r="K28" s="15">
        <f t="shared" si="2"/>
        <v>176.92</v>
      </c>
      <c r="L28" s="15">
        <f t="shared" si="3"/>
        <v>201.8</v>
      </c>
    </row>
    <row r="29" spans="1:12" s="14" customFormat="1" x14ac:dyDescent="0.25">
      <c r="A29" s="15">
        <v>20</v>
      </c>
      <c r="B29" s="15" t="s">
        <v>34</v>
      </c>
      <c r="C29" s="15">
        <v>4514</v>
      </c>
      <c r="D29" s="15">
        <v>18578.73</v>
      </c>
      <c r="E29" s="15">
        <v>190</v>
      </c>
      <c r="F29" s="15">
        <v>1377.25</v>
      </c>
      <c r="G29" s="15">
        <f t="shared" si="0"/>
        <v>4.21</v>
      </c>
      <c r="H29" s="15">
        <f t="shared" si="1"/>
        <v>7.41</v>
      </c>
      <c r="I29" s="15">
        <v>4466</v>
      </c>
      <c r="J29" s="15">
        <v>2405.19</v>
      </c>
      <c r="K29" s="15">
        <f t="shared" si="2"/>
        <v>4.25</v>
      </c>
      <c r="L29" s="15">
        <f t="shared" si="3"/>
        <v>57.26</v>
      </c>
    </row>
    <row r="30" spans="1:12" s="14" customFormat="1" x14ac:dyDescent="0.25">
      <c r="A30" s="15">
        <v>21</v>
      </c>
      <c r="B30" s="15" t="s">
        <v>35</v>
      </c>
      <c r="C30" s="15">
        <v>0</v>
      </c>
      <c r="D30" s="15">
        <v>0</v>
      </c>
      <c r="E30" s="15">
        <v>590</v>
      </c>
      <c r="F30" s="15">
        <v>13615.33</v>
      </c>
      <c r="G30" s="15" t="e">
        <f t="shared" si="0"/>
        <v>#DIV/0!</v>
      </c>
      <c r="H30" s="15" t="e">
        <f t="shared" si="1"/>
        <v>#DIV/0!</v>
      </c>
      <c r="I30" s="15">
        <v>98</v>
      </c>
      <c r="J30" s="15">
        <v>2347.2399999999998</v>
      </c>
      <c r="K30" s="15">
        <f t="shared" si="2"/>
        <v>602.04</v>
      </c>
      <c r="L30" s="15">
        <f t="shared" si="3"/>
        <v>580.05999999999995</v>
      </c>
    </row>
    <row r="31" spans="1:12" s="14" customFormat="1" x14ac:dyDescent="0.25">
      <c r="A31" s="15">
        <v>22</v>
      </c>
      <c r="B31" s="15" t="s">
        <v>36</v>
      </c>
      <c r="C31" s="15">
        <v>0</v>
      </c>
      <c r="D31" s="15">
        <v>0</v>
      </c>
      <c r="E31" s="15">
        <v>250</v>
      </c>
      <c r="F31" s="15">
        <v>460.96</v>
      </c>
      <c r="G31" s="15" t="e">
        <f t="shared" si="0"/>
        <v>#DIV/0!</v>
      </c>
      <c r="H31" s="15" t="e">
        <f t="shared" si="1"/>
        <v>#DIV/0!</v>
      </c>
      <c r="I31" s="15">
        <v>3346</v>
      </c>
      <c r="J31" s="15">
        <v>1314.8</v>
      </c>
      <c r="K31" s="15">
        <f t="shared" si="2"/>
        <v>7.47</v>
      </c>
      <c r="L31" s="15">
        <f t="shared" si="3"/>
        <v>35.06</v>
      </c>
    </row>
    <row r="32" spans="1:12" s="14" customFormat="1" x14ac:dyDescent="0.25">
      <c r="A32" s="15">
        <v>23</v>
      </c>
      <c r="B32" s="15" t="s">
        <v>37</v>
      </c>
      <c r="C32" s="15">
        <v>8372</v>
      </c>
      <c r="D32" s="15">
        <v>33907.51</v>
      </c>
      <c r="E32" s="15">
        <v>497</v>
      </c>
      <c r="F32" s="15">
        <v>1463.94</v>
      </c>
      <c r="G32" s="15">
        <f t="shared" si="0"/>
        <v>5.94</v>
      </c>
      <c r="H32" s="15">
        <f t="shared" si="1"/>
        <v>4.32</v>
      </c>
      <c r="I32" s="15">
        <v>9589</v>
      </c>
      <c r="J32" s="15">
        <v>3638.45</v>
      </c>
      <c r="K32" s="15">
        <f t="shared" si="2"/>
        <v>5.18</v>
      </c>
      <c r="L32" s="15">
        <f t="shared" si="3"/>
        <v>40.24</v>
      </c>
    </row>
    <row r="33" spans="1:12" s="14" customFormat="1" x14ac:dyDescent="0.25">
      <c r="A33" s="15">
        <v>24</v>
      </c>
      <c r="B33" s="15" t="s">
        <v>38</v>
      </c>
      <c r="C33" s="15">
        <v>5218</v>
      </c>
      <c r="D33" s="15">
        <v>22975.62</v>
      </c>
      <c r="E33" s="15">
        <v>291</v>
      </c>
      <c r="F33" s="15">
        <v>1191.3800000000001</v>
      </c>
      <c r="G33" s="15">
        <f t="shared" si="0"/>
        <v>5.58</v>
      </c>
      <c r="H33" s="15">
        <f t="shared" si="1"/>
        <v>5.19</v>
      </c>
      <c r="I33" s="15">
        <v>76</v>
      </c>
      <c r="J33" s="15">
        <v>906.04</v>
      </c>
      <c r="K33" s="15">
        <f t="shared" si="2"/>
        <v>382.89</v>
      </c>
      <c r="L33" s="15">
        <f t="shared" si="3"/>
        <v>131.49</v>
      </c>
    </row>
    <row r="34" spans="1:12" s="14" customFormat="1" x14ac:dyDescent="0.25">
      <c r="A34" s="15">
        <v>25</v>
      </c>
      <c r="B34" s="15" t="s">
        <v>39</v>
      </c>
      <c r="C34" s="15">
        <v>4136</v>
      </c>
      <c r="D34" s="15">
        <v>4791.22</v>
      </c>
      <c r="E34" s="15">
        <v>253</v>
      </c>
      <c r="F34" s="15">
        <v>474.3</v>
      </c>
      <c r="G34" s="15">
        <f t="shared" si="0"/>
        <v>6.12</v>
      </c>
      <c r="H34" s="15">
        <f t="shared" si="1"/>
        <v>9.9</v>
      </c>
      <c r="I34" s="15">
        <v>1218</v>
      </c>
      <c r="J34" s="15">
        <v>557.37</v>
      </c>
      <c r="K34" s="15">
        <f t="shared" si="2"/>
        <v>20.77</v>
      </c>
      <c r="L34" s="15">
        <f t="shared" si="3"/>
        <v>85.1</v>
      </c>
    </row>
    <row r="35" spans="1:12" s="14" customFormat="1" x14ac:dyDescent="0.25">
      <c r="A35" s="15">
        <v>26</v>
      </c>
      <c r="B35" s="15" t="s">
        <v>40</v>
      </c>
      <c r="C35" s="15">
        <v>188</v>
      </c>
      <c r="D35" s="15">
        <v>558.5</v>
      </c>
      <c r="E35" s="15">
        <v>245</v>
      </c>
      <c r="F35" s="15">
        <v>928.28</v>
      </c>
      <c r="G35" s="15">
        <f t="shared" si="0"/>
        <v>130.32</v>
      </c>
      <c r="H35" s="15">
        <f t="shared" si="1"/>
        <v>166.21</v>
      </c>
      <c r="I35" s="15">
        <v>82</v>
      </c>
      <c r="J35" s="15">
        <v>1489.76</v>
      </c>
      <c r="K35" s="15">
        <f t="shared" si="2"/>
        <v>298.77999999999997</v>
      </c>
      <c r="L35" s="15">
        <f t="shared" si="3"/>
        <v>62.31</v>
      </c>
    </row>
    <row r="36" spans="1:12" s="14" customFormat="1" x14ac:dyDescent="0.25">
      <c r="A36" s="15">
        <v>27</v>
      </c>
      <c r="B36" s="15" t="s">
        <v>41</v>
      </c>
      <c r="C36" s="15">
        <v>0</v>
      </c>
      <c r="D36" s="15">
        <v>0</v>
      </c>
      <c r="E36" s="15">
        <v>1979</v>
      </c>
      <c r="F36" s="15">
        <v>41548.5</v>
      </c>
      <c r="G36" s="15" t="e">
        <f t="shared" si="0"/>
        <v>#DIV/0!</v>
      </c>
      <c r="H36" s="15" t="e">
        <f t="shared" si="1"/>
        <v>#DIV/0!</v>
      </c>
      <c r="I36" s="15">
        <v>8981</v>
      </c>
      <c r="J36" s="15">
        <v>12792.11</v>
      </c>
      <c r="K36" s="15">
        <f t="shared" si="2"/>
        <v>22.04</v>
      </c>
      <c r="L36" s="15">
        <f t="shared" si="3"/>
        <v>324.8</v>
      </c>
    </row>
    <row r="37" spans="1:12" s="14" customFormat="1" x14ac:dyDescent="0.25">
      <c r="A37" s="15">
        <v>28</v>
      </c>
      <c r="B37" s="15" t="s">
        <v>42</v>
      </c>
      <c r="C37" s="15">
        <v>2874</v>
      </c>
      <c r="D37" s="15">
        <v>6155.2</v>
      </c>
      <c r="E37" s="15">
        <v>298</v>
      </c>
      <c r="F37" s="15">
        <v>2066.06</v>
      </c>
      <c r="G37" s="15">
        <f t="shared" si="0"/>
        <v>10.37</v>
      </c>
      <c r="H37" s="15">
        <f t="shared" si="1"/>
        <v>33.57</v>
      </c>
      <c r="I37" s="15">
        <v>3185</v>
      </c>
      <c r="J37" s="15">
        <v>1371.64</v>
      </c>
      <c r="K37" s="15">
        <f t="shared" si="2"/>
        <v>9.36</v>
      </c>
      <c r="L37" s="15">
        <f t="shared" si="3"/>
        <v>150.63</v>
      </c>
    </row>
    <row r="38" spans="1:12" s="14" customFormat="1" x14ac:dyDescent="0.25">
      <c r="A38" s="15">
        <v>29</v>
      </c>
      <c r="B38" s="15" t="s">
        <v>43</v>
      </c>
      <c r="C38" s="15">
        <v>7012</v>
      </c>
      <c r="D38" s="15">
        <v>14567.91</v>
      </c>
      <c r="E38" s="15">
        <v>1148</v>
      </c>
      <c r="F38" s="15">
        <v>17265.919999999998</v>
      </c>
      <c r="G38" s="15">
        <f t="shared" si="0"/>
        <v>16.37</v>
      </c>
      <c r="H38" s="15">
        <f t="shared" si="1"/>
        <v>118.52</v>
      </c>
      <c r="I38" s="15">
        <v>33654</v>
      </c>
      <c r="J38" s="15">
        <v>40521.29</v>
      </c>
      <c r="K38" s="15">
        <f t="shared" si="2"/>
        <v>3.41</v>
      </c>
      <c r="L38" s="15">
        <f t="shared" si="3"/>
        <v>42.61</v>
      </c>
    </row>
    <row r="39" spans="1:12" s="14" customFormat="1" x14ac:dyDescent="0.25">
      <c r="A39" s="15">
        <v>30</v>
      </c>
      <c r="B39" s="15" t="s">
        <v>44</v>
      </c>
      <c r="C39" s="15">
        <v>0</v>
      </c>
      <c r="D39" s="15">
        <v>0</v>
      </c>
      <c r="E39" s="15">
        <v>187</v>
      </c>
      <c r="F39" s="15">
        <v>1236.8499999999999</v>
      </c>
      <c r="G39" s="15" t="e">
        <f t="shared" si="0"/>
        <v>#DIV/0!</v>
      </c>
      <c r="H39" s="15" t="e">
        <f t="shared" si="1"/>
        <v>#DIV/0!</v>
      </c>
      <c r="I39" s="15">
        <v>4895</v>
      </c>
      <c r="J39" s="15">
        <v>1991.19</v>
      </c>
      <c r="K39" s="15">
        <f t="shared" si="2"/>
        <v>3.82</v>
      </c>
      <c r="L39" s="15">
        <f t="shared" si="3"/>
        <v>62.12</v>
      </c>
    </row>
    <row r="40" spans="1:12" s="14" customFormat="1" x14ac:dyDescent="0.25">
      <c r="A40" s="15">
        <v>31</v>
      </c>
      <c r="B40" s="15" t="s">
        <v>45</v>
      </c>
      <c r="C40" s="15">
        <v>0</v>
      </c>
      <c r="D40" s="15">
        <v>0</v>
      </c>
      <c r="E40" s="15">
        <v>174</v>
      </c>
      <c r="F40" s="15">
        <v>2005.71</v>
      </c>
      <c r="G40" s="15" t="e">
        <f t="shared" si="0"/>
        <v>#DIV/0!</v>
      </c>
      <c r="H40" s="15" t="e">
        <f t="shared" si="1"/>
        <v>#DIV/0!</v>
      </c>
      <c r="I40" s="15">
        <v>11</v>
      </c>
      <c r="J40" s="15">
        <v>62.77</v>
      </c>
      <c r="K40" s="15">
        <f t="shared" si="2"/>
        <v>1581.82</v>
      </c>
      <c r="L40" s="15">
        <f t="shared" si="3"/>
        <v>3195.33</v>
      </c>
    </row>
    <row r="41" spans="1:12" s="14" customFormat="1" x14ac:dyDescent="0.25">
      <c r="A41" s="15">
        <v>32</v>
      </c>
      <c r="B41" s="15" t="s">
        <v>46</v>
      </c>
      <c r="C41" s="15">
        <v>10000</v>
      </c>
      <c r="D41" s="15">
        <v>136500</v>
      </c>
      <c r="E41" s="15">
        <v>1541</v>
      </c>
      <c r="F41" s="15">
        <v>14619.01</v>
      </c>
      <c r="G41" s="15">
        <f t="shared" si="0"/>
        <v>15.41</v>
      </c>
      <c r="H41" s="15">
        <f t="shared" si="1"/>
        <v>10.71</v>
      </c>
      <c r="I41" s="15">
        <v>18038</v>
      </c>
      <c r="J41" s="15">
        <v>19073.3</v>
      </c>
      <c r="K41" s="15">
        <f t="shared" si="2"/>
        <v>8.5399999999999991</v>
      </c>
      <c r="L41" s="15">
        <f t="shared" si="3"/>
        <v>76.650000000000006</v>
      </c>
    </row>
    <row r="42" spans="1:12" s="14" customFormat="1" x14ac:dyDescent="0.25">
      <c r="A42" s="15">
        <v>33</v>
      </c>
      <c r="B42" s="15" t="s">
        <v>47</v>
      </c>
      <c r="C42" s="15">
        <v>0</v>
      </c>
      <c r="D42" s="15">
        <v>0</v>
      </c>
      <c r="E42" s="15">
        <v>321</v>
      </c>
      <c r="F42" s="15">
        <v>5102.1000000000004</v>
      </c>
      <c r="G42" s="15" t="e">
        <f t="shared" si="0"/>
        <v>#DIV/0!</v>
      </c>
      <c r="H42" s="15" t="e">
        <f t="shared" si="1"/>
        <v>#DIV/0!</v>
      </c>
      <c r="I42" s="15">
        <v>12045</v>
      </c>
      <c r="J42" s="15">
        <v>5254.1</v>
      </c>
      <c r="K42" s="15">
        <f t="shared" si="2"/>
        <v>2.67</v>
      </c>
      <c r="L42" s="15">
        <f t="shared" si="3"/>
        <v>97.11</v>
      </c>
    </row>
    <row r="43" spans="1:12" s="14" customFormat="1" x14ac:dyDescent="0.25">
      <c r="A43" s="20" t="s">
        <v>48</v>
      </c>
      <c r="B43" s="21"/>
      <c r="C43" s="15">
        <f>SUM(C10:C42)</f>
        <v>167656</v>
      </c>
      <c r="D43" s="15">
        <f>SUM(D10:D42)</f>
        <v>906144.73</v>
      </c>
      <c r="E43" s="15">
        <f>SUM(E10:E42)</f>
        <v>19511</v>
      </c>
      <c r="F43" s="15">
        <f>SUM(F10:F42)</f>
        <v>215987.71</v>
      </c>
      <c r="G43" s="15">
        <f t="shared" si="0"/>
        <v>11.64</v>
      </c>
      <c r="H43" s="15">
        <f t="shared" si="1"/>
        <v>23.84</v>
      </c>
      <c r="I43" s="15">
        <f>SUM(I10:I42)</f>
        <v>168522</v>
      </c>
      <c r="J43" s="15">
        <f>SUM(J10:J42)</f>
        <v>169811.77999999997</v>
      </c>
      <c r="K43" s="15">
        <f>SUM(K10:K42)</f>
        <v>11045.720000000003</v>
      </c>
      <c r="L43" s="15">
        <f>ROUND((E43/I43)*100,2)</f>
        <v>11.58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1406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6" t="s">
        <v>69</v>
      </c>
      <c r="B1" s="26"/>
      <c r="C1" s="26"/>
      <c r="D1" s="26"/>
      <c r="E1" s="26"/>
      <c r="F1" s="26"/>
      <c r="G1" s="26"/>
      <c r="H1" s="26"/>
      <c r="I1" s="26"/>
      <c r="J1" s="26"/>
    </row>
    <row r="3" spans="1:12" ht="19.5" x14ac:dyDescent="0.25">
      <c r="A3" s="40" t="s">
        <v>83</v>
      </c>
      <c r="B3" s="40"/>
      <c r="C3" s="40"/>
      <c r="D3" s="40"/>
      <c r="E3" s="40"/>
      <c r="F3" s="40"/>
      <c r="G3" s="40"/>
      <c r="H3" s="40"/>
      <c r="I3" s="40"/>
      <c r="J3" s="40"/>
      <c r="K3" s="10"/>
    </row>
    <row r="4" spans="1:12" ht="19.5" x14ac:dyDescent="0.25">
      <c r="A4" s="40" t="s">
        <v>84</v>
      </c>
      <c r="B4" s="40"/>
      <c r="C4" s="40"/>
      <c r="D4" s="40"/>
      <c r="E4" s="40"/>
      <c r="F4" s="40"/>
      <c r="G4" s="40"/>
      <c r="H4" s="40"/>
      <c r="I4" s="40"/>
      <c r="J4" s="40"/>
      <c r="K4" s="10"/>
    </row>
    <row r="5" spans="1:12" ht="19.5" x14ac:dyDescent="0.4">
      <c r="A5" s="1" t="s">
        <v>85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9" t="s">
        <v>5</v>
      </c>
      <c r="L6" s="39"/>
    </row>
    <row r="7" spans="1:12" ht="15.75" customHeight="1" x14ac:dyDescent="0.25">
      <c r="A7" s="41" t="s">
        <v>72</v>
      </c>
      <c r="B7" s="43" t="s">
        <v>7</v>
      </c>
      <c r="C7" s="22" t="str">
        <f>ACP!C7</f>
        <v>Target 2020 - 21</v>
      </c>
      <c r="D7" s="23"/>
      <c r="E7" s="45" t="s">
        <v>9</v>
      </c>
      <c r="F7" s="44"/>
      <c r="G7" s="45" t="s">
        <v>10</v>
      </c>
      <c r="H7" s="46"/>
      <c r="I7" s="45" t="s">
        <v>73</v>
      </c>
      <c r="J7" s="46"/>
      <c r="K7" s="37" t="s">
        <v>12</v>
      </c>
      <c r="L7" s="37"/>
    </row>
    <row r="8" spans="1:12" ht="31.5" customHeight="1" x14ac:dyDescent="0.25">
      <c r="A8" s="42"/>
      <c r="B8" s="44"/>
      <c r="C8" s="23"/>
      <c r="D8" s="23"/>
      <c r="E8" s="44"/>
      <c r="F8" s="44"/>
      <c r="G8" s="46"/>
      <c r="H8" s="46"/>
      <c r="I8" s="44"/>
      <c r="J8" s="44"/>
      <c r="K8" s="38"/>
      <c r="L8" s="38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682</v>
      </c>
      <c r="D10" s="15">
        <v>15852</v>
      </c>
      <c r="E10" s="15">
        <v>62</v>
      </c>
      <c r="F10" s="15">
        <v>11553.94</v>
      </c>
      <c r="G10" s="15">
        <f t="shared" ref="G10:G43" si="0">ROUND((E10/C10)*100,2)</f>
        <v>9.09</v>
      </c>
      <c r="H10" s="15">
        <f t="shared" ref="H10:H43" si="1">ROUND((F10/D10)*100,2)</f>
        <v>72.89</v>
      </c>
      <c r="I10" s="15">
        <v>6358</v>
      </c>
      <c r="J10" s="15">
        <v>47339.72</v>
      </c>
      <c r="K10" s="15">
        <f t="shared" ref="K10:K42" si="2">ROUND((E10/I10)*100,2)</f>
        <v>0.98</v>
      </c>
      <c r="L10" s="15">
        <f t="shared" ref="L10:L42" si="3">ROUND((F10/J10)*100,2)</f>
        <v>24.41</v>
      </c>
    </row>
    <row r="11" spans="1:12" s="14" customFormat="1" x14ac:dyDescent="0.25">
      <c r="A11" s="15">
        <v>2</v>
      </c>
      <c r="B11" s="15" t="s">
        <v>16</v>
      </c>
      <c r="C11" s="15">
        <v>0</v>
      </c>
      <c r="D11" s="15">
        <v>0</v>
      </c>
      <c r="E11" s="15">
        <v>0</v>
      </c>
      <c r="F11" s="15">
        <v>0</v>
      </c>
      <c r="G11" s="15" t="e">
        <f t="shared" si="0"/>
        <v>#DIV/0!</v>
      </c>
      <c r="H11" s="15" t="e">
        <f t="shared" si="1"/>
        <v>#DIV/0!</v>
      </c>
      <c r="I11" s="15">
        <v>0</v>
      </c>
      <c r="J11" s="15">
        <v>0</v>
      </c>
      <c r="K11" s="15" t="e">
        <f t="shared" si="2"/>
        <v>#DIV/0!</v>
      </c>
      <c r="L11" s="15" t="e">
        <f t="shared" si="3"/>
        <v>#DIV/0!</v>
      </c>
    </row>
    <row r="12" spans="1:12" s="14" customFormat="1" x14ac:dyDescent="0.25">
      <c r="A12" s="15">
        <v>3</v>
      </c>
      <c r="B12" s="15" t="s">
        <v>17</v>
      </c>
      <c r="C12" s="15">
        <v>8</v>
      </c>
      <c r="D12" s="15">
        <v>885</v>
      </c>
      <c r="E12" s="15">
        <v>0</v>
      </c>
      <c r="F12" s="15">
        <v>0</v>
      </c>
      <c r="G12" s="15">
        <f t="shared" si="0"/>
        <v>0</v>
      </c>
      <c r="H12" s="15">
        <f t="shared" si="1"/>
        <v>0</v>
      </c>
      <c r="I12" s="15">
        <v>0</v>
      </c>
      <c r="J12" s="15">
        <v>0</v>
      </c>
      <c r="K12" s="15" t="e">
        <f t="shared" si="2"/>
        <v>#DIV/0!</v>
      </c>
      <c r="L12" s="15" t="e">
        <f t="shared" si="3"/>
        <v>#DIV/0!</v>
      </c>
    </row>
    <row r="13" spans="1:12" s="14" customFormat="1" x14ac:dyDescent="0.25">
      <c r="A13" s="15">
        <v>4</v>
      </c>
      <c r="B13" s="15" t="s">
        <v>18</v>
      </c>
      <c r="C13" s="15">
        <v>416</v>
      </c>
      <c r="D13" s="15">
        <v>559.34</v>
      </c>
      <c r="E13" s="15">
        <v>3</v>
      </c>
      <c r="F13" s="15">
        <v>2.02</v>
      </c>
      <c r="G13" s="15">
        <f t="shared" si="0"/>
        <v>0.72</v>
      </c>
      <c r="H13" s="15">
        <f t="shared" si="1"/>
        <v>0.36</v>
      </c>
      <c r="I13" s="15">
        <v>0</v>
      </c>
      <c r="J13" s="15">
        <v>0</v>
      </c>
      <c r="K13" s="15" t="e">
        <f t="shared" si="2"/>
        <v>#DIV/0!</v>
      </c>
      <c r="L13" s="15" t="e">
        <f t="shared" si="3"/>
        <v>#DIV/0!</v>
      </c>
    </row>
    <row r="14" spans="1:12" s="14" customFormat="1" x14ac:dyDescent="0.25">
      <c r="A14" s="15">
        <v>5</v>
      </c>
      <c r="B14" s="15" t="s">
        <v>19</v>
      </c>
      <c r="C14" s="15">
        <v>0</v>
      </c>
      <c r="D14" s="15">
        <v>0</v>
      </c>
      <c r="E14" s="15">
        <v>0</v>
      </c>
      <c r="F14" s="15">
        <v>0</v>
      </c>
      <c r="G14" s="15" t="e">
        <f t="shared" si="0"/>
        <v>#DIV/0!</v>
      </c>
      <c r="H14" s="15" t="e">
        <f t="shared" si="1"/>
        <v>#DIV/0!</v>
      </c>
      <c r="I14" s="15">
        <v>1</v>
      </c>
      <c r="J14" s="15">
        <v>1145.1099999999999</v>
      </c>
      <c r="K14" s="15">
        <f t="shared" si="2"/>
        <v>0</v>
      </c>
      <c r="L14" s="15">
        <f t="shared" si="3"/>
        <v>0</v>
      </c>
    </row>
    <row r="15" spans="1:12" s="14" customFormat="1" x14ac:dyDescent="0.25">
      <c r="A15" s="15">
        <v>6</v>
      </c>
      <c r="B15" s="15" t="s">
        <v>20</v>
      </c>
      <c r="C15" s="15">
        <v>72</v>
      </c>
      <c r="D15" s="15">
        <v>1800</v>
      </c>
      <c r="E15" s="15">
        <v>0</v>
      </c>
      <c r="F15" s="15">
        <v>0</v>
      </c>
      <c r="G15" s="15">
        <f t="shared" si="0"/>
        <v>0</v>
      </c>
      <c r="H15" s="15">
        <f t="shared" si="1"/>
        <v>0</v>
      </c>
      <c r="I15" s="15">
        <v>0</v>
      </c>
      <c r="J15" s="15">
        <v>0</v>
      </c>
      <c r="K15" s="15" t="e">
        <f t="shared" si="2"/>
        <v>#DIV/0!</v>
      </c>
      <c r="L15" s="15" t="e">
        <f t="shared" si="3"/>
        <v>#DIV/0!</v>
      </c>
    </row>
    <row r="16" spans="1:12" s="14" customFormat="1" x14ac:dyDescent="0.25">
      <c r="A16" s="15">
        <v>7</v>
      </c>
      <c r="B16" s="15" t="s">
        <v>21</v>
      </c>
      <c r="C16" s="15">
        <v>300</v>
      </c>
      <c r="D16" s="15">
        <v>15000</v>
      </c>
      <c r="E16" s="15">
        <v>5</v>
      </c>
      <c r="F16" s="15">
        <v>357</v>
      </c>
      <c r="G16" s="15">
        <f t="shared" si="0"/>
        <v>1.67</v>
      </c>
      <c r="H16" s="15">
        <f t="shared" si="1"/>
        <v>2.38</v>
      </c>
      <c r="I16" s="15">
        <v>14</v>
      </c>
      <c r="J16" s="15">
        <v>449.86</v>
      </c>
      <c r="K16" s="15">
        <f t="shared" si="2"/>
        <v>35.71</v>
      </c>
      <c r="L16" s="15">
        <f t="shared" si="3"/>
        <v>79.36</v>
      </c>
    </row>
    <row r="17" spans="1:12" s="14" customFormat="1" x14ac:dyDescent="0.25">
      <c r="A17" s="15">
        <v>8</v>
      </c>
      <c r="B17" s="15" t="s">
        <v>22</v>
      </c>
      <c r="C17" s="15">
        <v>60</v>
      </c>
      <c r="D17" s="15">
        <v>428</v>
      </c>
      <c r="E17" s="15">
        <v>4</v>
      </c>
      <c r="F17" s="15">
        <v>3</v>
      </c>
      <c r="G17" s="15">
        <f t="shared" si="0"/>
        <v>6.67</v>
      </c>
      <c r="H17" s="15">
        <f t="shared" si="1"/>
        <v>0.7</v>
      </c>
      <c r="I17" s="15">
        <v>0</v>
      </c>
      <c r="J17" s="15">
        <v>0</v>
      </c>
      <c r="K17" s="15" t="e">
        <f t="shared" si="2"/>
        <v>#DIV/0!</v>
      </c>
      <c r="L17" s="15" t="e">
        <f t="shared" si="3"/>
        <v>#DIV/0!</v>
      </c>
    </row>
    <row r="18" spans="1:12" s="14" customFormat="1" x14ac:dyDescent="0.25">
      <c r="A18" s="15">
        <v>9</v>
      </c>
      <c r="B18" s="15" t="s">
        <v>23</v>
      </c>
      <c r="C18" s="15">
        <v>125</v>
      </c>
      <c r="D18" s="15">
        <v>2500</v>
      </c>
      <c r="E18" s="15">
        <v>0</v>
      </c>
      <c r="F18" s="15">
        <v>0</v>
      </c>
      <c r="G18" s="15">
        <f t="shared" si="0"/>
        <v>0</v>
      </c>
      <c r="H18" s="15">
        <f t="shared" si="1"/>
        <v>0</v>
      </c>
      <c r="I18" s="15">
        <v>0</v>
      </c>
      <c r="J18" s="15">
        <v>0</v>
      </c>
      <c r="K18" s="15" t="e">
        <f t="shared" si="2"/>
        <v>#DIV/0!</v>
      </c>
      <c r="L18" s="15" t="e">
        <f t="shared" si="3"/>
        <v>#DIV/0!</v>
      </c>
    </row>
    <row r="19" spans="1:12" s="14" customFormat="1" x14ac:dyDescent="0.25">
      <c r="A19" s="15">
        <v>10</v>
      </c>
      <c r="B19" s="15" t="s">
        <v>24</v>
      </c>
      <c r="C19" s="15">
        <v>0</v>
      </c>
      <c r="D19" s="15">
        <v>0</v>
      </c>
      <c r="E19" s="15">
        <v>0</v>
      </c>
      <c r="F19" s="15">
        <v>0</v>
      </c>
      <c r="G19" s="15" t="e">
        <f t="shared" si="0"/>
        <v>#DIV/0!</v>
      </c>
      <c r="H19" s="15" t="e">
        <f t="shared" si="1"/>
        <v>#DIV/0!</v>
      </c>
      <c r="I19" s="15">
        <v>0</v>
      </c>
      <c r="J19" s="15">
        <v>0</v>
      </c>
      <c r="K19" s="15" t="e">
        <f t="shared" si="2"/>
        <v>#DIV/0!</v>
      </c>
      <c r="L19" s="15" t="e">
        <f t="shared" si="3"/>
        <v>#DIV/0!</v>
      </c>
    </row>
    <row r="20" spans="1:12" s="14" customFormat="1" x14ac:dyDescent="0.25">
      <c r="A20" s="15">
        <v>11</v>
      </c>
      <c r="B20" s="15" t="s">
        <v>25</v>
      </c>
      <c r="C20" s="15">
        <v>0</v>
      </c>
      <c r="D20" s="15">
        <v>0</v>
      </c>
      <c r="E20" s="15">
        <v>0</v>
      </c>
      <c r="F20" s="15">
        <v>0</v>
      </c>
      <c r="G20" s="15" t="e">
        <f t="shared" si="0"/>
        <v>#DIV/0!</v>
      </c>
      <c r="H20" s="15" t="e">
        <f t="shared" si="1"/>
        <v>#DIV/0!</v>
      </c>
      <c r="I20" s="15">
        <v>0</v>
      </c>
      <c r="J20" s="15">
        <v>0</v>
      </c>
      <c r="K20" s="15" t="e">
        <f t="shared" si="2"/>
        <v>#DIV/0!</v>
      </c>
      <c r="L20" s="15" t="e">
        <f t="shared" si="3"/>
        <v>#DIV/0!</v>
      </c>
    </row>
    <row r="21" spans="1:12" s="14" customFormat="1" x14ac:dyDescent="0.25">
      <c r="A21" s="15">
        <v>12</v>
      </c>
      <c r="B21" s="15" t="s">
        <v>26</v>
      </c>
      <c r="C21" s="15">
        <v>0</v>
      </c>
      <c r="D21" s="15">
        <v>0</v>
      </c>
      <c r="E21" s="15">
        <v>1</v>
      </c>
      <c r="F21" s="15">
        <v>1</v>
      </c>
      <c r="G21" s="15" t="e">
        <f t="shared" si="0"/>
        <v>#DIV/0!</v>
      </c>
      <c r="H21" s="15" t="e">
        <f t="shared" si="1"/>
        <v>#DIV/0!</v>
      </c>
      <c r="I21" s="15">
        <v>0</v>
      </c>
      <c r="J21" s="15">
        <v>0</v>
      </c>
      <c r="K21" s="15" t="e">
        <f t="shared" si="2"/>
        <v>#DIV/0!</v>
      </c>
      <c r="L21" s="15" t="e">
        <f t="shared" si="3"/>
        <v>#DIV/0!</v>
      </c>
    </row>
    <row r="22" spans="1:12" s="14" customFormat="1" x14ac:dyDescent="0.25">
      <c r="A22" s="15">
        <v>13</v>
      </c>
      <c r="B22" s="15" t="s">
        <v>27</v>
      </c>
      <c r="C22" s="15">
        <v>148</v>
      </c>
      <c r="D22" s="15">
        <v>2985</v>
      </c>
      <c r="E22" s="15">
        <v>0</v>
      </c>
      <c r="F22" s="15">
        <v>0</v>
      </c>
      <c r="G22" s="15">
        <f t="shared" si="0"/>
        <v>0</v>
      </c>
      <c r="H22" s="15">
        <f t="shared" si="1"/>
        <v>0</v>
      </c>
      <c r="I22" s="15">
        <v>1</v>
      </c>
      <c r="J22" s="15">
        <v>0</v>
      </c>
      <c r="K22" s="15">
        <f t="shared" si="2"/>
        <v>0</v>
      </c>
      <c r="L22" s="15" t="e">
        <f t="shared" si="3"/>
        <v>#DIV/0!</v>
      </c>
    </row>
    <row r="23" spans="1:12" s="14" customFormat="1" x14ac:dyDescent="0.25">
      <c r="A23" s="15">
        <v>14</v>
      </c>
      <c r="B23" s="15" t="s">
        <v>28</v>
      </c>
      <c r="C23" s="15">
        <v>0</v>
      </c>
      <c r="D23" s="15">
        <v>0</v>
      </c>
      <c r="E23" s="15">
        <v>0</v>
      </c>
      <c r="F23" s="15">
        <v>0</v>
      </c>
      <c r="G23" s="15" t="e">
        <f t="shared" si="0"/>
        <v>#DIV/0!</v>
      </c>
      <c r="H23" s="15" t="e">
        <f t="shared" si="1"/>
        <v>#DIV/0!</v>
      </c>
      <c r="I23" s="15">
        <v>0</v>
      </c>
      <c r="J23" s="15">
        <v>0</v>
      </c>
      <c r="K23" s="15" t="e">
        <f t="shared" si="2"/>
        <v>#DIV/0!</v>
      </c>
      <c r="L23" s="15" t="e">
        <f t="shared" si="3"/>
        <v>#DIV/0!</v>
      </c>
    </row>
    <row r="24" spans="1:12" s="14" customFormat="1" x14ac:dyDescent="0.25">
      <c r="A24" s="15">
        <v>15</v>
      </c>
      <c r="B24" s="15" t="s">
        <v>29</v>
      </c>
      <c r="C24" s="15">
        <v>0</v>
      </c>
      <c r="D24" s="15">
        <v>0</v>
      </c>
      <c r="E24" s="15">
        <v>0</v>
      </c>
      <c r="F24" s="15">
        <v>0</v>
      </c>
      <c r="G24" s="15" t="e">
        <f t="shared" si="0"/>
        <v>#DIV/0!</v>
      </c>
      <c r="H24" s="15" t="e">
        <f t="shared" si="1"/>
        <v>#DIV/0!</v>
      </c>
      <c r="I24" s="15">
        <v>1</v>
      </c>
      <c r="J24" s="15">
        <v>81.69</v>
      </c>
      <c r="K24" s="15">
        <f t="shared" si="2"/>
        <v>0</v>
      </c>
      <c r="L24" s="15">
        <f t="shared" si="3"/>
        <v>0</v>
      </c>
    </row>
    <row r="25" spans="1:12" s="14" customFormat="1" x14ac:dyDescent="0.25">
      <c r="A25" s="15">
        <v>16</v>
      </c>
      <c r="B25" s="15" t="s">
        <v>30</v>
      </c>
      <c r="C25" s="15">
        <v>0</v>
      </c>
      <c r="D25" s="15">
        <v>0</v>
      </c>
      <c r="E25" s="15">
        <v>0</v>
      </c>
      <c r="F25" s="15">
        <v>0</v>
      </c>
      <c r="G25" s="15" t="e">
        <f t="shared" si="0"/>
        <v>#DIV/0!</v>
      </c>
      <c r="H25" s="15" t="e">
        <f t="shared" si="1"/>
        <v>#DIV/0!</v>
      </c>
      <c r="I25" s="15">
        <v>0</v>
      </c>
      <c r="J25" s="15">
        <v>0</v>
      </c>
      <c r="K25" s="15" t="e">
        <f t="shared" si="2"/>
        <v>#DIV/0!</v>
      </c>
      <c r="L25" s="15" t="e">
        <f t="shared" si="3"/>
        <v>#DIV/0!</v>
      </c>
    </row>
    <row r="26" spans="1:12" s="14" customFormat="1" x14ac:dyDescent="0.25">
      <c r="A26" s="15">
        <v>17</v>
      </c>
      <c r="B26" s="15" t="s">
        <v>31</v>
      </c>
      <c r="C26" s="15">
        <v>13</v>
      </c>
      <c r="D26" s="15">
        <v>23.5</v>
      </c>
      <c r="E26" s="15">
        <v>1</v>
      </c>
      <c r="F26" s="15">
        <v>1.43</v>
      </c>
      <c r="G26" s="15">
        <f t="shared" si="0"/>
        <v>7.69</v>
      </c>
      <c r="H26" s="15">
        <f t="shared" si="1"/>
        <v>6.09</v>
      </c>
      <c r="I26" s="15">
        <v>0</v>
      </c>
      <c r="J26" s="15">
        <v>0</v>
      </c>
      <c r="K26" s="15" t="e">
        <f t="shared" si="2"/>
        <v>#DIV/0!</v>
      </c>
      <c r="L26" s="15" t="e">
        <f t="shared" si="3"/>
        <v>#DIV/0!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2</v>
      </c>
      <c r="F27" s="15">
        <v>339.87</v>
      </c>
      <c r="G27" s="15" t="e">
        <f t="shared" si="0"/>
        <v>#DIV/0!</v>
      </c>
      <c r="H27" s="15" t="e">
        <f t="shared" si="1"/>
        <v>#DIV/0!</v>
      </c>
      <c r="I27" s="15">
        <v>5</v>
      </c>
      <c r="J27" s="15">
        <v>574.19000000000005</v>
      </c>
      <c r="K27" s="15">
        <f t="shared" si="2"/>
        <v>40</v>
      </c>
      <c r="L27" s="15">
        <f t="shared" si="3"/>
        <v>59.19</v>
      </c>
    </row>
    <row r="28" spans="1:12" s="14" customFormat="1" x14ac:dyDescent="0.25">
      <c r="A28" s="15">
        <v>19</v>
      </c>
      <c r="B28" s="15" t="s">
        <v>33</v>
      </c>
      <c r="C28" s="15">
        <v>80</v>
      </c>
      <c r="D28" s="15">
        <v>1170</v>
      </c>
      <c r="E28" s="15">
        <v>0</v>
      </c>
      <c r="F28" s="15">
        <v>0</v>
      </c>
      <c r="G28" s="15">
        <f t="shared" si="0"/>
        <v>0</v>
      </c>
      <c r="H28" s="15">
        <f t="shared" si="1"/>
        <v>0</v>
      </c>
      <c r="I28" s="15">
        <v>0</v>
      </c>
      <c r="J28" s="15">
        <v>0</v>
      </c>
      <c r="K28" s="15" t="e">
        <f t="shared" si="2"/>
        <v>#DIV/0!</v>
      </c>
      <c r="L28" s="15" t="e">
        <f t="shared" si="3"/>
        <v>#DIV/0!</v>
      </c>
    </row>
    <row r="29" spans="1:12" s="14" customFormat="1" x14ac:dyDescent="0.25">
      <c r="A29" s="15">
        <v>20</v>
      </c>
      <c r="B29" s="15" t="s">
        <v>34</v>
      </c>
      <c r="C29" s="15">
        <v>691</v>
      </c>
      <c r="D29" s="15">
        <v>2924.56</v>
      </c>
      <c r="E29" s="15">
        <v>1</v>
      </c>
      <c r="F29" s="15">
        <v>0.4</v>
      </c>
      <c r="G29" s="15">
        <f t="shared" si="0"/>
        <v>0.14000000000000001</v>
      </c>
      <c r="H29" s="15">
        <f t="shared" si="1"/>
        <v>0.01</v>
      </c>
      <c r="I29" s="15">
        <v>8</v>
      </c>
      <c r="J29" s="15">
        <v>742</v>
      </c>
      <c r="K29" s="15">
        <f t="shared" si="2"/>
        <v>12.5</v>
      </c>
      <c r="L29" s="15">
        <f t="shared" si="3"/>
        <v>0.05</v>
      </c>
    </row>
    <row r="30" spans="1:12" s="14" customFormat="1" x14ac:dyDescent="0.25">
      <c r="A30" s="15">
        <v>21</v>
      </c>
      <c r="B30" s="15" t="s">
        <v>35</v>
      </c>
      <c r="C30" s="15">
        <v>132</v>
      </c>
      <c r="D30" s="15">
        <v>8800</v>
      </c>
      <c r="E30" s="15">
        <v>0</v>
      </c>
      <c r="F30" s="15">
        <v>0</v>
      </c>
      <c r="G30" s="15">
        <f t="shared" si="0"/>
        <v>0</v>
      </c>
      <c r="H30" s="15">
        <f t="shared" si="1"/>
        <v>0</v>
      </c>
      <c r="I30" s="15">
        <v>7</v>
      </c>
      <c r="J30" s="15">
        <v>166.5</v>
      </c>
      <c r="K30" s="15">
        <f t="shared" si="2"/>
        <v>0</v>
      </c>
      <c r="L30" s="15">
        <f t="shared" si="3"/>
        <v>0</v>
      </c>
    </row>
    <row r="31" spans="1:12" s="14" customFormat="1" x14ac:dyDescent="0.25">
      <c r="A31" s="15">
        <v>22</v>
      </c>
      <c r="B31" s="15" t="s">
        <v>36</v>
      </c>
      <c r="C31" s="15">
        <v>0</v>
      </c>
      <c r="D31" s="15">
        <v>0</v>
      </c>
      <c r="E31" s="15">
        <v>0</v>
      </c>
      <c r="F31" s="15">
        <v>0</v>
      </c>
      <c r="G31" s="15" t="e">
        <f t="shared" si="0"/>
        <v>#DIV/0!</v>
      </c>
      <c r="H31" s="15" t="e">
        <f t="shared" si="1"/>
        <v>#DIV/0!</v>
      </c>
      <c r="I31" s="15">
        <v>0</v>
      </c>
      <c r="J31" s="15">
        <v>0</v>
      </c>
      <c r="K31" s="15" t="e">
        <f t="shared" si="2"/>
        <v>#DIV/0!</v>
      </c>
      <c r="L31" s="15" t="e">
        <f t="shared" si="3"/>
        <v>#DIV/0!</v>
      </c>
    </row>
    <row r="32" spans="1:12" s="14" customFormat="1" x14ac:dyDescent="0.25">
      <c r="A32" s="15">
        <v>23</v>
      </c>
      <c r="B32" s="15" t="s">
        <v>37</v>
      </c>
      <c r="C32" s="15">
        <v>0</v>
      </c>
      <c r="D32" s="15">
        <v>0</v>
      </c>
      <c r="E32" s="15">
        <v>3</v>
      </c>
      <c r="F32" s="15">
        <v>1</v>
      </c>
      <c r="G32" s="15" t="e">
        <f t="shared" si="0"/>
        <v>#DIV/0!</v>
      </c>
      <c r="H32" s="15" t="e">
        <f t="shared" si="1"/>
        <v>#DIV/0!</v>
      </c>
      <c r="I32" s="15">
        <v>0</v>
      </c>
      <c r="J32" s="15">
        <v>0</v>
      </c>
      <c r="K32" s="15" t="e">
        <f t="shared" si="2"/>
        <v>#DIV/0!</v>
      </c>
      <c r="L32" s="15" t="e">
        <f t="shared" si="3"/>
        <v>#DIV/0!</v>
      </c>
    </row>
    <row r="33" spans="1:12" s="14" customFormat="1" x14ac:dyDescent="0.25">
      <c r="A33" s="15">
        <v>24</v>
      </c>
      <c r="B33" s="15" t="s">
        <v>38</v>
      </c>
      <c r="C33" s="15">
        <v>201</v>
      </c>
      <c r="D33" s="15">
        <v>242.17</v>
      </c>
      <c r="E33" s="15">
        <v>0</v>
      </c>
      <c r="F33" s="15">
        <v>0</v>
      </c>
      <c r="G33" s="15">
        <f t="shared" si="0"/>
        <v>0</v>
      </c>
      <c r="H33" s="15">
        <f t="shared" si="1"/>
        <v>0</v>
      </c>
      <c r="I33" s="15">
        <v>0</v>
      </c>
      <c r="J33" s="15">
        <v>0</v>
      </c>
      <c r="K33" s="15" t="e">
        <f t="shared" si="2"/>
        <v>#DIV/0!</v>
      </c>
      <c r="L33" s="15" t="e">
        <f t="shared" si="3"/>
        <v>#DIV/0!</v>
      </c>
    </row>
    <row r="34" spans="1:12" s="14" customFormat="1" x14ac:dyDescent="0.25">
      <c r="A34" s="15">
        <v>25</v>
      </c>
      <c r="B34" s="15" t="s">
        <v>39</v>
      </c>
      <c r="C34" s="15">
        <v>1376</v>
      </c>
      <c r="D34" s="15">
        <v>4325.3900000000003</v>
      </c>
      <c r="E34" s="15">
        <v>1</v>
      </c>
      <c r="F34" s="15">
        <v>120</v>
      </c>
      <c r="G34" s="15">
        <f t="shared" si="0"/>
        <v>7.0000000000000007E-2</v>
      </c>
      <c r="H34" s="15">
        <f t="shared" si="1"/>
        <v>2.77</v>
      </c>
      <c r="I34" s="15">
        <v>26</v>
      </c>
      <c r="J34" s="15">
        <v>1755.61</v>
      </c>
      <c r="K34" s="15">
        <f t="shared" si="2"/>
        <v>3.85</v>
      </c>
      <c r="L34" s="15">
        <f t="shared" si="3"/>
        <v>6.84</v>
      </c>
    </row>
    <row r="35" spans="1:12" s="14" customFormat="1" x14ac:dyDescent="0.25">
      <c r="A35" s="15">
        <v>26</v>
      </c>
      <c r="B35" s="15" t="s">
        <v>40</v>
      </c>
      <c r="C35" s="15">
        <v>22</v>
      </c>
      <c r="D35" s="15">
        <v>1600</v>
      </c>
      <c r="E35" s="15">
        <v>0</v>
      </c>
      <c r="F35" s="15">
        <v>0</v>
      </c>
      <c r="G35" s="15">
        <f t="shared" si="0"/>
        <v>0</v>
      </c>
      <c r="H35" s="15">
        <f t="shared" si="1"/>
        <v>0</v>
      </c>
      <c r="I35" s="15">
        <v>11</v>
      </c>
      <c r="J35" s="15">
        <v>649.58000000000004</v>
      </c>
      <c r="K35" s="15">
        <f t="shared" si="2"/>
        <v>0</v>
      </c>
      <c r="L35" s="15">
        <f t="shared" si="3"/>
        <v>0</v>
      </c>
    </row>
    <row r="36" spans="1:12" s="14" customFormat="1" x14ac:dyDescent="0.25">
      <c r="A36" s="15">
        <v>27</v>
      </c>
      <c r="B36" s="15" t="s">
        <v>41</v>
      </c>
      <c r="C36" s="15">
        <v>8200</v>
      </c>
      <c r="D36" s="15">
        <v>16400</v>
      </c>
      <c r="E36" s="15">
        <v>41</v>
      </c>
      <c r="F36" s="15">
        <v>6655</v>
      </c>
      <c r="G36" s="15">
        <f t="shared" si="0"/>
        <v>0.5</v>
      </c>
      <c r="H36" s="15">
        <f t="shared" si="1"/>
        <v>40.58</v>
      </c>
      <c r="I36" s="15">
        <v>52</v>
      </c>
      <c r="J36" s="15">
        <v>6900.01</v>
      </c>
      <c r="K36" s="15">
        <f t="shared" si="2"/>
        <v>78.849999999999994</v>
      </c>
      <c r="L36" s="15">
        <f t="shared" si="3"/>
        <v>96.45</v>
      </c>
    </row>
    <row r="37" spans="1:12" s="14" customFormat="1" x14ac:dyDescent="0.25">
      <c r="A37" s="15">
        <v>28</v>
      </c>
      <c r="B37" s="15" t="s">
        <v>42</v>
      </c>
      <c r="C37" s="15">
        <v>400</v>
      </c>
      <c r="D37" s="15">
        <v>12000</v>
      </c>
      <c r="E37" s="15">
        <v>0</v>
      </c>
      <c r="F37" s="15">
        <v>0</v>
      </c>
      <c r="G37" s="15">
        <f t="shared" si="0"/>
        <v>0</v>
      </c>
      <c r="H37" s="15">
        <f t="shared" si="1"/>
        <v>0</v>
      </c>
      <c r="I37" s="15">
        <v>0</v>
      </c>
      <c r="J37" s="15">
        <v>0</v>
      </c>
      <c r="K37" s="15" t="e">
        <f t="shared" si="2"/>
        <v>#DIV/0!</v>
      </c>
      <c r="L37" s="15" t="e">
        <f t="shared" si="3"/>
        <v>#DIV/0!</v>
      </c>
    </row>
    <row r="38" spans="1:12" s="14" customFormat="1" x14ac:dyDescent="0.25">
      <c r="A38" s="15">
        <v>29</v>
      </c>
      <c r="B38" s="15" t="s">
        <v>43</v>
      </c>
      <c r="C38" s="15">
        <v>4496</v>
      </c>
      <c r="D38" s="15">
        <v>67120</v>
      </c>
      <c r="E38" s="15">
        <v>55</v>
      </c>
      <c r="F38" s="15">
        <v>12038.69</v>
      </c>
      <c r="G38" s="15">
        <f t="shared" si="0"/>
        <v>1.22</v>
      </c>
      <c r="H38" s="15">
        <f t="shared" si="1"/>
        <v>17.940000000000001</v>
      </c>
      <c r="I38" s="15">
        <v>80</v>
      </c>
      <c r="J38" s="15">
        <v>17445.3</v>
      </c>
      <c r="K38" s="15">
        <f t="shared" si="2"/>
        <v>68.75</v>
      </c>
      <c r="L38" s="15">
        <f t="shared" si="3"/>
        <v>69.010000000000005</v>
      </c>
    </row>
    <row r="39" spans="1:12" s="14" customFormat="1" x14ac:dyDescent="0.25">
      <c r="A39" s="15">
        <v>30</v>
      </c>
      <c r="B39" s="15" t="s">
        <v>44</v>
      </c>
      <c r="C39" s="15">
        <v>0</v>
      </c>
      <c r="D39" s="15">
        <v>0</v>
      </c>
      <c r="E39" s="15">
        <v>0</v>
      </c>
      <c r="F39" s="15">
        <v>0</v>
      </c>
      <c r="G39" s="15" t="e">
        <f t="shared" si="0"/>
        <v>#DIV/0!</v>
      </c>
      <c r="H39" s="15" t="e">
        <f t="shared" si="1"/>
        <v>#DIV/0!</v>
      </c>
      <c r="I39" s="15">
        <v>0</v>
      </c>
      <c r="J39" s="15">
        <v>0</v>
      </c>
      <c r="K39" s="15" t="e">
        <f t="shared" si="2"/>
        <v>#DIV/0!</v>
      </c>
      <c r="L39" s="15" t="e">
        <f t="shared" si="3"/>
        <v>#DIV/0!</v>
      </c>
    </row>
    <row r="40" spans="1:12" s="14" customFormat="1" x14ac:dyDescent="0.25">
      <c r="A40" s="15">
        <v>31</v>
      </c>
      <c r="B40" s="15" t="s">
        <v>45</v>
      </c>
      <c r="C40" s="15">
        <v>0</v>
      </c>
      <c r="D40" s="15">
        <v>0</v>
      </c>
      <c r="E40" s="15">
        <v>0</v>
      </c>
      <c r="F40" s="15">
        <v>0</v>
      </c>
      <c r="G40" s="15" t="e">
        <f t="shared" si="0"/>
        <v>#DIV/0!</v>
      </c>
      <c r="H40" s="15" t="e">
        <f t="shared" si="1"/>
        <v>#DIV/0!</v>
      </c>
      <c r="I40" s="15">
        <v>0</v>
      </c>
      <c r="J40" s="15">
        <v>0</v>
      </c>
      <c r="K40" s="15" t="e">
        <f t="shared" si="2"/>
        <v>#DIV/0!</v>
      </c>
      <c r="L40" s="15" t="e">
        <f t="shared" si="3"/>
        <v>#DIV/0!</v>
      </c>
    </row>
    <row r="41" spans="1:12" s="14" customFormat="1" x14ac:dyDescent="0.25">
      <c r="A41" s="15">
        <v>32</v>
      </c>
      <c r="B41" s="15" t="s">
        <v>46</v>
      </c>
      <c r="C41" s="15">
        <v>445</v>
      </c>
      <c r="D41" s="15">
        <v>8500</v>
      </c>
      <c r="E41" s="15">
        <v>16</v>
      </c>
      <c r="F41" s="15">
        <v>9535.75</v>
      </c>
      <c r="G41" s="15">
        <f t="shared" si="0"/>
        <v>3.6</v>
      </c>
      <c r="H41" s="15">
        <f t="shared" si="1"/>
        <v>112.19</v>
      </c>
      <c r="I41" s="15">
        <v>20</v>
      </c>
      <c r="J41" s="15">
        <v>4125.3500000000004</v>
      </c>
      <c r="K41" s="15">
        <f t="shared" si="2"/>
        <v>80</v>
      </c>
      <c r="L41" s="15">
        <f t="shared" si="3"/>
        <v>231.15</v>
      </c>
    </row>
    <row r="42" spans="1:12" s="14" customFormat="1" x14ac:dyDescent="0.25">
      <c r="A42" s="15">
        <v>33</v>
      </c>
      <c r="B42" s="15" t="s">
        <v>47</v>
      </c>
      <c r="C42" s="15">
        <v>141</v>
      </c>
      <c r="D42" s="15">
        <v>3700</v>
      </c>
      <c r="E42" s="15">
        <v>0</v>
      </c>
      <c r="F42" s="15">
        <v>0</v>
      </c>
      <c r="G42" s="15">
        <f t="shared" si="0"/>
        <v>0</v>
      </c>
      <c r="H42" s="15">
        <f t="shared" si="1"/>
        <v>0</v>
      </c>
      <c r="I42" s="15">
        <v>28</v>
      </c>
      <c r="J42" s="15">
        <v>1072.81</v>
      </c>
      <c r="K42" s="15">
        <f t="shared" si="2"/>
        <v>0</v>
      </c>
      <c r="L42" s="15">
        <f t="shared" si="3"/>
        <v>0</v>
      </c>
    </row>
    <row r="43" spans="1:12" s="14" customFormat="1" x14ac:dyDescent="0.25">
      <c r="A43" s="20" t="s">
        <v>48</v>
      </c>
      <c r="B43" s="21"/>
      <c r="C43" s="15">
        <f>SUM(C10:C42)</f>
        <v>18008</v>
      </c>
      <c r="D43" s="15">
        <f>SUM(D10:D42)</f>
        <v>166814.96</v>
      </c>
      <c r="E43" s="15">
        <f>SUM(E10:E42)</f>
        <v>195</v>
      </c>
      <c r="F43" s="15">
        <f>SUM(F10:F42)</f>
        <v>40609.100000000006</v>
      </c>
      <c r="G43" s="15">
        <f t="shared" si="0"/>
        <v>1.08</v>
      </c>
      <c r="H43" s="15">
        <f t="shared" si="1"/>
        <v>24.34</v>
      </c>
      <c r="I43" s="15">
        <f>SUM(I10:I42)</f>
        <v>6612</v>
      </c>
      <c r="J43" s="15">
        <f>SUM(J10:J42)</f>
        <v>82447.73000000001</v>
      </c>
      <c r="K43" s="15" t="e">
        <f>SUM(K10:K42)</f>
        <v>#DIV/0!</v>
      </c>
      <c r="L43" s="15">
        <f>ROUND((E43/I43)*100,2)</f>
        <v>2.95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285156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6" t="s">
        <v>69</v>
      </c>
      <c r="B1" s="26"/>
      <c r="C1" s="26"/>
      <c r="D1" s="26"/>
      <c r="E1" s="26"/>
      <c r="F1" s="26"/>
      <c r="G1" s="26"/>
      <c r="H1" s="26"/>
      <c r="I1" s="26"/>
      <c r="J1" s="26"/>
    </row>
    <row r="3" spans="1:12" ht="19.5" x14ac:dyDescent="0.25">
      <c r="A3" s="40" t="s">
        <v>86</v>
      </c>
      <c r="B3" s="40"/>
      <c r="C3" s="40"/>
      <c r="D3" s="40"/>
      <c r="E3" s="40"/>
      <c r="F3" s="40"/>
      <c r="G3" s="40"/>
      <c r="H3" s="40"/>
      <c r="I3" s="40"/>
      <c r="J3" s="40"/>
      <c r="K3" s="10"/>
    </row>
    <row r="4" spans="1:12" ht="19.5" x14ac:dyDescent="0.25">
      <c r="A4" s="40" t="s">
        <v>55</v>
      </c>
      <c r="B4" s="40"/>
      <c r="C4" s="40"/>
      <c r="D4" s="40"/>
      <c r="E4" s="40"/>
      <c r="F4" s="40"/>
      <c r="G4" s="40"/>
      <c r="H4" s="40"/>
      <c r="I4" s="40"/>
      <c r="J4" s="40"/>
      <c r="K4" s="10"/>
    </row>
    <row r="5" spans="1:12" ht="19.5" x14ac:dyDescent="0.4">
      <c r="A5" s="1" t="s">
        <v>87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9" t="s">
        <v>5</v>
      </c>
      <c r="L6" s="39"/>
    </row>
    <row r="7" spans="1:12" ht="15.75" customHeight="1" x14ac:dyDescent="0.25">
      <c r="A7" s="41" t="s">
        <v>72</v>
      </c>
      <c r="B7" s="43" t="s">
        <v>7</v>
      </c>
      <c r="C7" s="22" t="str">
        <f>ACP!C7</f>
        <v>Target 2020 - 21</v>
      </c>
      <c r="D7" s="23"/>
      <c r="E7" s="45" t="s">
        <v>9</v>
      </c>
      <c r="F7" s="44"/>
      <c r="G7" s="45" t="s">
        <v>10</v>
      </c>
      <c r="H7" s="46"/>
      <c r="I7" s="45" t="s">
        <v>73</v>
      </c>
      <c r="J7" s="46"/>
      <c r="K7" s="37" t="s">
        <v>12</v>
      </c>
      <c r="L7" s="37"/>
    </row>
    <row r="8" spans="1:12" ht="31.5" customHeight="1" x14ac:dyDescent="0.25">
      <c r="A8" s="42"/>
      <c r="B8" s="44"/>
      <c r="C8" s="23"/>
      <c r="D8" s="23"/>
      <c r="E8" s="44"/>
      <c r="F8" s="44"/>
      <c r="G8" s="46"/>
      <c r="H8" s="46"/>
      <c r="I8" s="44"/>
      <c r="J8" s="44"/>
      <c r="K8" s="38"/>
      <c r="L8" s="38"/>
    </row>
    <row r="10" spans="1:12" s="14" customFormat="1" x14ac:dyDescent="0.25">
      <c r="A10" s="15">
        <v>1</v>
      </c>
      <c r="B10" s="15" t="s">
        <v>15</v>
      </c>
      <c r="C10" s="15">
        <v>178</v>
      </c>
      <c r="D10" s="15">
        <v>1711</v>
      </c>
      <c r="E10" s="15">
        <v>17</v>
      </c>
      <c r="F10" s="15">
        <v>8378.9599999999991</v>
      </c>
      <c r="G10" s="15">
        <f t="shared" ref="G10:G43" si="0">ROUND((E10/C10)*100,2)</f>
        <v>9.5500000000000007</v>
      </c>
      <c r="H10" s="15">
        <f t="shared" ref="H10:H43" si="1">ROUND((F10/D10)*100,2)</f>
        <v>489.71</v>
      </c>
      <c r="I10" s="15">
        <v>34</v>
      </c>
      <c r="J10" s="15">
        <v>663.79</v>
      </c>
      <c r="K10" s="15">
        <f t="shared" ref="K10:K42" si="2">ROUND((E10/I10)*100,2)</f>
        <v>50</v>
      </c>
      <c r="L10" s="15">
        <f t="shared" ref="L10:L42" si="3">ROUND((F10/J10)*100,2)</f>
        <v>1262.29</v>
      </c>
    </row>
    <row r="11" spans="1:12" s="14" customFormat="1" x14ac:dyDescent="0.25">
      <c r="A11" s="15">
        <v>2</v>
      </c>
      <c r="B11" s="15" t="s">
        <v>16</v>
      </c>
      <c r="C11" s="15">
        <v>0</v>
      </c>
      <c r="D11" s="15">
        <v>0</v>
      </c>
      <c r="E11" s="15">
        <v>0</v>
      </c>
      <c r="F11" s="15">
        <v>0</v>
      </c>
      <c r="G11" s="15" t="e">
        <f t="shared" si="0"/>
        <v>#DIV/0!</v>
      </c>
      <c r="H11" s="15" t="e">
        <f t="shared" si="1"/>
        <v>#DIV/0!</v>
      </c>
      <c r="I11" s="15">
        <v>0</v>
      </c>
      <c r="J11" s="15">
        <v>0</v>
      </c>
      <c r="K11" s="15" t="e">
        <f t="shared" si="2"/>
        <v>#DIV/0!</v>
      </c>
      <c r="L11" s="15" t="e">
        <f t="shared" si="3"/>
        <v>#DIV/0!</v>
      </c>
    </row>
    <row r="12" spans="1:12" s="14" customFormat="1" x14ac:dyDescent="0.25">
      <c r="A12" s="15">
        <v>3</v>
      </c>
      <c r="B12" s="15" t="s">
        <v>17</v>
      </c>
      <c r="C12" s="15">
        <v>319</v>
      </c>
      <c r="D12" s="15">
        <v>472.5</v>
      </c>
      <c r="E12" s="15">
        <v>7</v>
      </c>
      <c r="F12" s="15">
        <v>358</v>
      </c>
      <c r="G12" s="15">
        <f t="shared" si="0"/>
        <v>2.19</v>
      </c>
      <c r="H12" s="15">
        <f t="shared" si="1"/>
        <v>75.77</v>
      </c>
      <c r="I12" s="15">
        <v>13</v>
      </c>
      <c r="J12" s="15">
        <v>365.54</v>
      </c>
      <c r="K12" s="15">
        <f t="shared" si="2"/>
        <v>53.85</v>
      </c>
      <c r="L12" s="15">
        <f t="shared" si="3"/>
        <v>97.94</v>
      </c>
    </row>
    <row r="13" spans="1:12" s="14" customFormat="1" x14ac:dyDescent="0.25">
      <c r="A13" s="15">
        <v>4</v>
      </c>
      <c r="B13" s="15" t="s">
        <v>18</v>
      </c>
      <c r="C13" s="15">
        <v>686</v>
      </c>
      <c r="D13" s="15">
        <v>1038.7</v>
      </c>
      <c r="E13" s="15">
        <v>6</v>
      </c>
      <c r="F13" s="15">
        <v>1.8</v>
      </c>
      <c r="G13" s="15">
        <f t="shared" si="0"/>
        <v>0.87</v>
      </c>
      <c r="H13" s="15">
        <f t="shared" si="1"/>
        <v>0.17</v>
      </c>
      <c r="I13" s="15">
        <v>20</v>
      </c>
      <c r="J13" s="15">
        <v>28.77</v>
      </c>
      <c r="K13" s="15">
        <f t="shared" si="2"/>
        <v>30</v>
      </c>
      <c r="L13" s="15">
        <f t="shared" si="3"/>
        <v>6.26</v>
      </c>
    </row>
    <row r="14" spans="1:12" s="14" customFormat="1" x14ac:dyDescent="0.25">
      <c r="A14" s="15">
        <v>5</v>
      </c>
      <c r="B14" s="15" t="s">
        <v>19</v>
      </c>
      <c r="C14" s="15">
        <v>100</v>
      </c>
      <c r="D14" s="15">
        <v>6339</v>
      </c>
      <c r="E14" s="15">
        <v>1</v>
      </c>
      <c r="F14" s="15">
        <v>12.54</v>
      </c>
      <c r="G14" s="15">
        <f t="shared" si="0"/>
        <v>1</v>
      </c>
      <c r="H14" s="15">
        <f t="shared" si="1"/>
        <v>0.2</v>
      </c>
      <c r="I14" s="15">
        <v>12</v>
      </c>
      <c r="J14" s="15">
        <v>53.27</v>
      </c>
      <c r="K14" s="15">
        <f t="shared" si="2"/>
        <v>8.33</v>
      </c>
      <c r="L14" s="15">
        <f t="shared" si="3"/>
        <v>23.54</v>
      </c>
    </row>
    <row r="15" spans="1:12" s="14" customFormat="1" x14ac:dyDescent="0.25">
      <c r="A15" s="15">
        <v>6</v>
      </c>
      <c r="B15" s="15" t="s">
        <v>20</v>
      </c>
      <c r="C15" s="15">
        <v>1449</v>
      </c>
      <c r="D15" s="15">
        <v>1449</v>
      </c>
      <c r="E15" s="15">
        <v>14</v>
      </c>
      <c r="F15" s="15">
        <v>13.6</v>
      </c>
      <c r="G15" s="15">
        <f t="shared" si="0"/>
        <v>0.97</v>
      </c>
      <c r="H15" s="15">
        <f t="shared" si="1"/>
        <v>0.94</v>
      </c>
      <c r="I15" s="15">
        <v>0</v>
      </c>
      <c r="J15" s="15">
        <v>0</v>
      </c>
      <c r="K15" s="15" t="e">
        <f t="shared" si="2"/>
        <v>#DIV/0!</v>
      </c>
      <c r="L15" s="15" t="e">
        <f t="shared" si="3"/>
        <v>#DIV/0!</v>
      </c>
    </row>
    <row r="16" spans="1:12" s="14" customFormat="1" x14ac:dyDescent="0.25">
      <c r="A16" s="15">
        <v>7</v>
      </c>
      <c r="B16" s="15" t="s">
        <v>21</v>
      </c>
      <c r="C16" s="15">
        <v>1108</v>
      </c>
      <c r="D16" s="15">
        <v>2220</v>
      </c>
      <c r="E16" s="15">
        <v>0</v>
      </c>
      <c r="F16" s="15">
        <v>0</v>
      </c>
      <c r="G16" s="15">
        <f t="shared" si="0"/>
        <v>0</v>
      </c>
      <c r="H16" s="15">
        <f t="shared" si="1"/>
        <v>0</v>
      </c>
      <c r="I16" s="15">
        <v>0</v>
      </c>
      <c r="J16" s="15">
        <v>0</v>
      </c>
      <c r="K16" s="15" t="e">
        <f t="shared" si="2"/>
        <v>#DIV/0!</v>
      </c>
      <c r="L16" s="15" t="e">
        <f t="shared" si="3"/>
        <v>#DIV/0!</v>
      </c>
    </row>
    <row r="17" spans="1:12" s="14" customFormat="1" x14ac:dyDescent="0.25">
      <c r="A17" s="15">
        <v>8</v>
      </c>
      <c r="B17" s="15" t="s">
        <v>22</v>
      </c>
      <c r="C17" s="15">
        <v>91</v>
      </c>
      <c r="D17" s="15">
        <v>1757.8</v>
      </c>
      <c r="E17" s="15">
        <v>0</v>
      </c>
      <c r="F17" s="15">
        <v>0</v>
      </c>
      <c r="G17" s="15">
        <f t="shared" si="0"/>
        <v>0</v>
      </c>
      <c r="H17" s="15">
        <f t="shared" si="1"/>
        <v>0</v>
      </c>
      <c r="I17" s="15">
        <v>1</v>
      </c>
      <c r="J17" s="15">
        <v>3.95</v>
      </c>
      <c r="K17" s="15">
        <f t="shared" si="2"/>
        <v>0</v>
      </c>
      <c r="L17" s="15">
        <f t="shared" si="3"/>
        <v>0</v>
      </c>
    </row>
    <row r="18" spans="1:12" s="14" customFormat="1" x14ac:dyDescent="0.25">
      <c r="A18" s="15">
        <v>9</v>
      </c>
      <c r="B18" s="15" t="s">
        <v>23</v>
      </c>
      <c r="C18" s="15">
        <v>47</v>
      </c>
      <c r="D18" s="15">
        <v>675</v>
      </c>
      <c r="E18" s="15">
        <v>0</v>
      </c>
      <c r="F18" s="15">
        <v>0</v>
      </c>
      <c r="G18" s="15">
        <f t="shared" si="0"/>
        <v>0</v>
      </c>
      <c r="H18" s="15">
        <f t="shared" si="1"/>
        <v>0</v>
      </c>
      <c r="I18" s="15">
        <v>0</v>
      </c>
      <c r="J18" s="15">
        <v>0</v>
      </c>
      <c r="K18" s="15" t="e">
        <f t="shared" si="2"/>
        <v>#DIV/0!</v>
      </c>
      <c r="L18" s="15" t="e">
        <f t="shared" si="3"/>
        <v>#DIV/0!</v>
      </c>
    </row>
    <row r="19" spans="1:12" s="14" customFormat="1" x14ac:dyDescent="0.25">
      <c r="A19" s="15">
        <v>10</v>
      </c>
      <c r="B19" s="15" t="s">
        <v>24</v>
      </c>
      <c r="C19" s="15">
        <v>99</v>
      </c>
      <c r="D19" s="15">
        <v>1800</v>
      </c>
      <c r="E19" s="15">
        <v>2</v>
      </c>
      <c r="F19" s="15">
        <v>0</v>
      </c>
      <c r="G19" s="15">
        <f t="shared" si="0"/>
        <v>2.02</v>
      </c>
      <c r="H19" s="15">
        <f t="shared" si="1"/>
        <v>0</v>
      </c>
      <c r="I19" s="15">
        <v>1</v>
      </c>
      <c r="J19" s="15">
        <v>0.62</v>
      </c>
      <c r="K19" s="15">
        <f t="shared" si="2"/>
        <v>200</v>
      </c>
      <c r="L19" s="15">
        <f t="shared" si="3"/>
        <v>0</v>
      </c>
    </row>
    <row r="20" spans="1:12" s="14" customFormat="1" x14ac:dyDescent="0.25">
      <c r="A20" s="15">
        <v>11</v>
      </c>
      <c r="B20" s="15" t="s">
        <v>25</v>
      </c>
      <c r="C20" s="15">
        <v>0</v>
      </c>
      <c r="D20" s="15">
        <v>0</v>
      </c>
      <c r="E20" s="15">
        <v>0</v>
      </c>
      <c r="F20" s="15">
        <v>0</v>
      </c>
      <c r="G20" s="15" t="e">
        <f t="shared" si="0"/>
        <v>#DIV/0!</v>
      </c>
      <c r="H20" s="15" t="e">
        <f t="shared" si="1"/>
        <v>#DIV/0!</v>
      </c>
      <c r="I20" s="15">
        <v>0</v>
      </c>
      <c r="J20" s="15">
        <v>0</v>
      </c>
      <c r="K20" s="15" t="e">
        <f t="shared" si="2"/>
        <v>#DIV/0!</v>
      </c>
      <c r="L20" s="15" t="e">
        <f t="shared" si="3"/>
        <v>#DIV/0!</v>
      </c>
    </row>
    <row r="21" spans="1:12" s="14" customFormat="1" x14ac:dyDescent="0.25">
      <c r="A21" s="15">
        <v>12</v>
      </c>
      <c r="B21" s="15" t="s">
        <v>26</v>
      </c>
      <c r="C21" s="15">
        <v>0</v>
      </c>
      <c r="D21" s="15">
        <v>0</v>
      </c>
      <c r="E21" s="15">
        <v>0</v>
      </c>
      <c r="F21" s="15">
        <v>0</v>
      </c>
      <c r="G21" s="15" t="e">
        <f t="shared" si="0"/>
        <v>#DIV/0!</v>
      </c>
      <c r="H21" s="15" t="e">
        <f t="shared" si="1"/>
        <v>#DIV/0!</v>
      </c>
      <c r="I21" s="15">
        <v>1</v>
      </c>
      <c r="J21" s="15">
        <v>0.82</v>
      </c>
      <c r="K21" s="15">
        <f t="shared" si="2"/>
        <v>0</v>
      </c>
      <c r="L21" s="15">
        <f t="shared" si="3"/>
        <v>0</v>
      </c>
    </row>
    <row r="22" spans="1:12" s="14" customFormat="1" x14ac:dyDescent="0.25">
      <c r="A22" s="15">
        <v>13</v>
      </c>
      <c r="B22" s="15" t="s">
        <v>27</v>
      </c>
      <c r="C22" s="15">
        <v>114</v>
      </c>
      <c r="D22" s="15">
        <v>1768.72</v>
      </c>
      <c r="E22" s="15">
        <v>1</v>
      </c>
      <c r="F22" s="15">
        <v>8</v>
      </c>
      <c r="G22" s="15">
        <f t="shared" si="0"/>
        <v>0.88</v>
      </c>
      <c r="H22" s="15">
        <f t="shared" si="1"/>
        <v>0.45</v>
      </c>
      <c r="I22" s="15">
        <v>77</v>
      </c>
      <c r="J22" s="15">
        <v>36.24</v>
      </c>
      <c r="K22" s="15">
        <f t="shared" si="2"/>
        <v>1.3</v>
      </c>
      <c r="L22" s="15">
        <f t="shared" si="3"/>
        <v>22.08</v>
      </c>
    </row>
    <row r="23" spans="1:12" s="14" customFormat="1" x14ac:dyDescent="0.25">
      <c r="A23" s="15">
        <v>14</v>
      </c>
      <c r="B23" s="15" t="s">
        <v>28</v>
      </c>
      <c r="C23" s="15">
        <v>1036</v>
      </c>
      <c r="D23" s="15">
        <v>1395.56</v>
      </c>
      <c r="E23" s="15">
        <v>0</v>
      </c>
      <c r="F23" s="15">
        <v>0</v>
      </c>
      <c r="G23" s="15">
        <f t="shared" si="0"/>
        <v>0</v>
      </c>
      <c r="H23" s="15">
        <f t="shared" si="1"/>
        <v>0</v>
      </c>
      <c r="I23" s="15">
        <v>0</v>
      </c>
      <c r="J23" s="15">
        <v>0</v>
      </c>
      <c r="K23" s="15" t="e">
        <f t="shared" si="2"/>
        <v>#DIV/0!</v>
      </c>
      <c r="L23" s="15" t="e">
        <f t="shared" si="3"/>
        <v>#DIV/0!</v>
      </c>
    </row>
    <row r="24" spans="1:12" s="14" customFormat="1" x14ac:dyDescent="0.25">
      <c r="A24" s="15">
        <v>15</v>
      </c>
      <c r="B24" s="15" t="s">
        <v>29</v>
      </c>
      <c r="C24" s="15">
        <v>0</v>
      </c>
      <c r="D24" s="15">
        <v>0</v>
      </c>
      <c r="E24" s="15">
        <v>0</v>
      </c>
      <c r="F24" s="15">
        <v>0</v>
      </c>
      <c r="G24" s="15" t="e">
        <f t="shared" si="0"/>
        <v>#DIV/0!</v>
      </c>
      <c r="H24" s="15" t="e">
        <f t="shared" si="1"/>
        <v>#DIV/0!</v>
      </c>
      <c r="I24" s="15">
        <v>3</v>
      </c>
      <c r="J24" s="15">
        <v>102.09</v>
      </c>
      <c r="K24" s="15">
        <f t="shared" si="2"/>
        <v>0</v>
      </c>
      <c r="L24" s="15">
        <f t="shared" si="3"/>
        <v>0</v>
      </c>
    </row>
    <row r="25" spans="1:12" s="14" customFormat="1" x14ac:dyDescent="0.25">
      <c r="A25" s="15">
        <v>16</v>
      </c>
      <c r="B25" s="15" t="s">
        <v>30</v>
      </c>
      <c r="C25" s="15">
        <v>1175</v>
      </c>
      <c r="D25" s="15">
        <v>6828.87</v>
      </c>
      <c r="E25" s="15">
        <v>24</v>
      </c>
      <c r="F25" s="15">
        <v>68</v>
      </c>
      <c r="G25" s="15">
        <f t="shared" si="0"/>
        <v>2.04</v>
      </c>
      <c r="H25" s="15">
        <f t="shared" si="1"/>
        <v>1</v>
      </c>
      <c r="I25" s="15">
        <v>2</v>
      </c>
      <c r="J25" s="15">
        <v>3.17</v>
      </c>
      <c r="K25" s="15">
        <f t="shared" si="2"/>
        <v>1200</v>
      </c>
      <c r="L25" s="15">
        <f t="shared" si="3"/>
        <v>2145.11</v>
      </c>
    </row>
    <row r="26" spans="1:12" s="14" customFormat="1" x14ac:dyDescent="0.25">
      <c r="A26" s="15">
        <v>17</v>
      </c>
      <c r="B26" s="15" t="s">
        <v>31</v>
      </c>
      <c r="C26" s="15">
        <v>10</v>
      </c>
      <c r="D26" s="15">
        <v>83</v>
      </c>
      <c r="E26" s="15">
        <v>0</v>
      </c>
      <c r="F26" s="15">
        <v>0</v>
      </c>
      <c r="G26" s="15">
        <f t="shared" si="0"/>
        <v>0</v>
      </c>
      <c r="H26" s="15">
        <f t="shared" si="1"/>
        <v>0</v>
      </c>
      <c r="I26" s="15">
        <v>39</v>
      </c>
      <c r="J26" s="15">
        <v>142.6</v>
      </c>
      <c r="K26" s="15">
        <f t="shared" si="2"/>
        <v>0</v>
      </c>
      <c r="L26" s="15">
        <f t="shared" si="3"/>
        <v>0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0</v>
      </c>
      <c r="F27" s="15">
        <v>0</v>
      </c>
      <c r="G27" s="15" t="e">
        <f t="shared" si="0"/>
        <v>#DIV/0!</v>
      </c>
      <c r="H27" s="15" t="e">
        <f t="shared" si="1"/>
        <v>#DIV/0!</v>
      </c>
      <c r="I27" s="15">
        <v>2</v>
      </c>
      <c r="J27" s="15">
        <v>3.87</v>
      </c>
      <c r="K27" s="15">
        <f t="shared" si="2"/>
        <v>0</v>
      </c>
      <c r="L27" s="15">
        <f t="shared" si="3"/>
        <v>0</v>
      </c>
    </row>
    <row r="28" spans="1:12" s="14" customFormat="1" x14ac:dyDescent="0.25">
      <c r="A28" s="15">
        <v>19</v>
      </c>
      <c r="B28" s="15" t="s">
        <v>33</v>
      </c>
      <c r="C28" s="15">
        <v>85</v>
      </c>
      <c r="D28" s="15">
        <v>175</v>
      </c>
      <c r="E28" s="15">
        <v>0</v>
      </c>
      <c r="F28" s="15">
        <v>0</v>
      </c>
      <c r="G28" s="15">
        <f t="shared" si="0"/>
        <v>0</v>
      </c>
      <c r="H28" s="15">
        <f t="shared" si="1"/>
        <v>0</v>
      </c>
      <c r="I28" s="15">
        <v>19</v>
      </c>
      <c r="J28" s="15">
        <v>9.49</v>
      </c>
      <c r="K28" s="15">
        <f t="shared" si="2"/>
        <v>0</v>
      </c>
      <c r="L28" s="15">
        <f t="shared" si="3"/>
        <v>0</v>
      </c>
    </row>
    <row r="29" spans="1:12" s="14" customFormat="1" x14ac:dyDescent="0.25">
      <c r="A29" s="15">
        <v>20</v>
      </c>
      <c r="B29" s="15" t="s">
        <v>34</v>
      </c>
      <c r="C29" s="15">
        <v>1610</v>
      </c>
      <c r="D29" s="15">
        <v>5566.54</v>
      </c>
      <c r="E29" s="15">
        <v>8</v>
      </c>
      <c r="F29" s="15">
        <v>18.899999999999999</v>
      </c>
      <c r="G29" s="15">
        <f t="shared" si="0"/>
        <v>0.5</v>
      </c>
      <c r="H29" s="15">
        <f t="shared" si="1"/>
        <v>0.34</v>
      </c>
      <c r="I29" s="15">
        <v>8</v>
      </c>
      <c r="J29" s="15">
        <v>53.72</v>
      </c>
      <c r="K29" s="15">
        <f t="shared" si="2"/>
        <v>100</v>
      </c>
      <c r="L29" s="15">
        <f t="shared" si="3"/>
        <v>35.18</v>
      </c>
    </row>
    <row r="30" spans="1:12" s="14" customFormat="1" x14ac:dyDescent="0.25">
      <c r="A30" s="15">
        <v>21</v>
      </c>
      <c r="B30" s="15" t="s">
        <v>35</v>
      </c>
      <c r="C30" s="15">
        <v>60</v>
      </c>
      <c r="D30" s="15">
        <v>311.3</v>
      </c>
      <c r="E30" s="15">
        <v>2</v>
      </c>
      <c r="F30" s="15">
        <v>9.7100000000000009</v>
      </c>
      <c r="G30" s="15">
        <f t="shared" si="0"/>
        <v>3.33</v>
      </c>
      <c r="H30" s="15">
        <f t="shared" si="1"/>
        <v>3.12</v>
      </c>
      <c r="I30" s="15">
        <v>56</v>
      </c>
      <c r="J30" s="15">
        <v>43.14</v>
      </c>
      <c r="K30" s="15">
        <f t="shared" si="2"/>
        <v>3.57</v>
      </c>
      <c r="L30" s="15">
        <f t="shared" si="3"/>
        <v>22.51</v>
      </c>
    </row>
    <row r="31" spans="1:12" s="14" customFormat="1" x14ac:dyDescent="0.25">
      <c r="A31" s="15">
        <v>22</v>
      </c>
      <c r="B31" s="15" t="s">
        <v>36</v>
      </c>
      <c r="C31" s="15">
        <v>233</v>
      </c>
      <c r="D31" s="15">
        <v>799</v>
      </c>
      <c r="E31" s="15">
        <v>0</v>
      </c>
      <c r="F31" s="15">
        <v>0</v>
      </c>
      <c r="G31" s="15">
        <f t="shared" si="0"/>
        <v>0</v>
      </c>
      <c r="H31" s="15">
        <f t="shared" si="1"/>
        <v>0</v>
      </c>
      <c r="I31" s="15">
        <v>2</v>
      </c>
      <c r="J31" s="15">
        <v>80.38</v>
      </c>
      <c r="K31" s="15">
        <f t="shared" si="2"/>
        <v>0</v>
      </c>
      <c r="L31" s="15">
        <f t="shared" si="3"/>
        <v>0</v>
      </c>
    </row>
    <row r="32" spans="1:12" s="14" customFormat="1" x14ac:dyDescent="0.25">
      <c r="A32" s="15">
        <v>23</v>
      </c>
      <c r="B32" s="15" t="s">
        <v>37</v>
      </c>
      <c r="C32" s="15">
        <v>0</v>
      </c>
      <c r="D32" s="15">
        <v>0</v>
      </c>
      <c r="E32" s="15">
        <v>1</v>
      </c>
      <c r="F32" s="15">
        <v>1.02</v>
      </c>
      <c r="G32" s="15" t="e">
        <f t="shared" si="0"/>
        <v>#DIV/0!</v>
      </c>
      <c r="H32" s="15" t="e">
        <f t="shared" si="1"/>
        <v>#DIV/0!</v>
      </c>
      <c r="I32" s="15">
        <v>2</v>
      </c>
      <c r="J32" s="15">
        <v>4.38</v>
      </c>
      <c r="K32" s="15">
        <f t="shared" si="2"/>
        <v>50</v>
      </c>
      <c r="L32" s="15">
        <f t="shared" si="3"/>
        <v>23.29</v>
      </c>
    </row>
    <row r="33" spans="1:12" s="14" customFormat="1" x14ac:dyDescent="0.25">
      <c r="A33" s="15">
        <v>24</v>
      </c>
      <c r="B33" s="15" t="s">
        <v>38</v>
      </c>
      <c r="C33" s="15">
        <v>441</v>
      </c>
      <c r="D33" s="15">
        <v>397.15</v>
      </c>
      <c r="E33" s="15">
        <v>2</v>
      </c>
      <c r="F33" s="15">
        <v>2</v>
      </c>
      <c r="G33" s="15">
        <f t="shared" si="0"/>
        <v>0.45</v>
      </c>
      <c r="H33" s="15">
        <f t="shared" si="1"/>
        <v>0.5</v>
      </c>
      <c r="I33" s="15">
        <v>71</v>
      </c>
      <c r="J33" s="15">
        <v>24.44</v>
      </c>
      <c r="K33" s="15">
        <f t="shared" si="2"/>
        <v>2.82</v>
      </c>
      <c r="L33" s="15">
        <f t="shared" si="3"/>
        <v>8.18</v>
      </c>
    </row>
    <row r="34" spans="1:12" s="14" customFormat="1" x14ac:dyDescent="0.25">
      <c r="A34" s="15">
        <v>25</v>
      </c>
      <c r="B34" s="15" t="s">
        <v>39</v>
      </c>
      <c r="C34" s="15">
        <v>437</v>
      </c>
      <c r="D34" s="15">
        <v>3279.51</v>
      </c>
      <c r="E34" s="15">
        <v>1</v>
      </c>
      <c r="F34" s="15">
        <v>3</v>
      </c>
      <c r="G34" s="15">
        <f t="shared" si="0"/>
        <v>0.23</v>
      </c>
      <c r="H34" s="15">
        <f t="shared" si="1"/>
        <v>0.09</v>
      </c>
      <c r="I34" s="15">
        <v>11</v>
      </c>
      <c r="J34" s="15">
        <v>3.48</v>
      </c>
      <c r="K34" s="15">
        <f t="shared" si="2"/>
        <v>9.09</v>
      </c>
      <c r="L34" s="15">
        <f t="shared" si="3"/>
        <v>86.21</v>
      </c>
    </row>
    <row r="35" spans="1:12" s="14" customFormat="1" x14ac:dyDescent="0.25">
      <c r="A35" s="15">
        <v>26</v>
      </c>
      <c r="B35" s="15" t="s">
        <v>40</v>
      </c>
      <c r="C35" s="15">
        <v>155</v>
      </c>
      <c r="D35" s="15">
        <v>2.8</v>
      </c>
      <c r="E35" s="15">
        <v>1</v>
      </c>
      <c r="F35" s="15">
        <v>2.5</v>
      </c>
      <c r="G35" s="15">
        <f t="shared" si="0"/>
        <v>0.65</v>
      </c>
      <c r="H35" s="15">
        <f t="shared" si="1"/>
        <v>89.29</v>
      </c>
      <c r="I35" s="15">
        <v>0</v>
      </c>
      <c r="J35" s="15">
        <v>0</v>
      </c>
      <c r="K35" s="15" t="e">
        <f t="shared" si="2"/>
        <v>#DIV/0!</v>
      </c>
      <c r="L35" s="15" t="e">
        <f t="shared" si="3"/>
        <v>#DIV/0!</v>
      </c>
    </row>
    <row r="36" spans="1:12" s="14" customFormat="1" x14ac:dyDescent="0.25">
      <c r="A36" s="15">
        <v>27</v>
      </c>
      <c r="B36" s="15" t="s">
        <v>41</v>
      </c>
      <c r="C36" s="15">
        <v>354</v>
      </c>
      <c r="D36" s="15">
        <v>705</v>
      </c>
      <c r="E36" s="15">
        <v>4</v>
      </c>
      <c r="F36" s="15">
        <v>13.53</v>
      </c>
      <c r="G36" s="15">
        <f t="shared" si="0"/>
        <v>1.1299999999999999</v>
      </c>
      <c r="H36" s="15">
        <f t="shared" si="1"/>
        <v>1.92</v>
      </c>
      <c r="I36" s="15">
        <v>37</v>
      </c>
      <c r="J36" s="15">
        <v>233.27</v>
      </c>
      <c r="K36" s="15">
        <f t="shared" si="2"/>
        <v>10.81</v>
      </c>
      <c r="L36" s="15">
        <f t="shared" si="3"/>
        <v>5.8</v>
      </c>
    </row>
    <row r="37" spans="1:12" s="14" customFormat="1" x14ac:dyDescent="0.25">
      <c r="A37" s="15">
        <v>28</v>
      </c>
      <c r="B37" s="15" t="s">
        <v>42</v>
      </c>
      <c r="C37" s="15">
        <v>800</v>
      </c>
      <c r="D37" s="15">
        <v>9000</v>
      </c>
      <c r="E37" s="15">
        <v>27</v>
      </c>
      <c r="F37" s="15">
        <v>89</v>
      </c>
      <c r="G37" s="15">
        <f t="shared" si="0"/>
        <v>3.38</v>
      </c>
      <c r="H37" s="15">
        <f t="shared" si="1"/>
        <v>0.99</v>
      </c>
      <c r="I37" s="15">
        <v>71</v>
      </c>
      <c r="J37" s="15">
        <v>248.92</v>
      </c>
      <c r="K37" s="15">
        <f t="shared" si="2"/>
        <v>38.03</v>
      </c>
      <c r="L37" s="15">
        <f t="shared" si="3"/>
        <v>35.75</v>
      </c>
    </row>
    <row r="38" spans="1:12" s="14" customFormat="1" x14ac:dyDescent="0.25">
      <c r="A38" s="15">
        <v>29</v>
      </c>
      <c r="B38" s="15" t="s">
        <v>43</v>
      </c>
      <c r="C38" s="15">
        <v>1932</v>
      </c>
      <c r="D38" s="15">
        <v>9855</v>
      </c>
      <c r="E38" s="15">
        <v>7</v>
      </c>
      <c r="F38" s="15">
        <v>319.81</v>
      </c>
      <c r="G38" s="15">
        <f t="shared" si="0"/>
        <v>0.36</v>
      </c>
      <c r="H38" s="15">
        <f t="shared" si="1"/>
        <v>3.25</v>
      </c>
      <c r="I38" s="15">
        <v>22</v>
      </c>
      <c r="J38" s="15">
        <v>225</v>
      </c>
      <c r="K38" s="15">
        <f t="shared" si="2"/>
        <v>31.82</v>
      </c>
      <c r="L38" s="15">
        <f t="shared" si="3"/>
        <v>142.13999999999999</v>
      </c>
    </row>
    <row r="39" spans="1:12" s="14" customFormat="1" x14ac:dyDescent="0.25">
      <c r="A39" s="15">
        <v>30</v>
      </c>
      <c r="B39" s="15" t="s">
        <v>44</v>
      </c>
      <c r="C39" s="15">
        <v>113</v>
      </c>
      <c r="D39" s="15">
        <v>500</v>
      </c>
      <c r="E39" s="15">
        <v>0</v>
      </c>
      <c r="F39" s="15">
        <v>0</v>
      </c>
      <c r="G39" s="15">
        <f t="shared" si="0"/>
        <v>0</v>
      </c>
      <c r="H39" s="15">
        <f t="shared" si="1"/>
        <v>0</v>
      </c>
      <c r="I39" s="15">
        <v>1</v>
      </c>
      <c r="J39" s="15">
        <v>44.03</v>
      </c>
      <c r="K39" s="15">
        <f t="shared" si="2"/>
        <v>0</v>
      </c>
      <c r="L39" s="15">
        <f t="shared" si="3"/>
        <v>0</v>
      </c>
    </row>
    <row r="40" spans="1:12" s="14" customFormat="1" x14ac:dyDescent="0.25">
      <c r="A40" s="15">
        <v>31</v>
      </c>
      <c r="B40" s="15" t="s">
        <v>45</v>
      </c>
      <c r="C40" s="15">
        <v>315</v>
      </c>
      <c r="D40" s="15">
        <v>486.2</v>
      </c>
      <c r="E40" s="15">
        <v>0</v>
      </c>
      <c r="F40" s="15">
        <v>0</v>
      </c>
      <c r="G40" s="15">
        <f t="shared" si="0"/>
        <v>0</v>
      </c>
      <c r="H40" s="15">
        <f t="shared" si="1"/>
        <v>0</v>
      </c>
      <c r="I40" s="15">
        <v>11</v>
      </c>
      <c r="J40" s="15">
        <v>4.55</v>
      </c>
      <c r="K40" s="15">
        <f t="shared" si="2"/>
        <v>0</v>
      </c>
      <c r="L40" s="15">
        <f t="shared" si="3"/>
        <v>0</v>
      </c>
    </row>
    <row r="41" spans="1:12" s="14" customFormat="1" x14ac:dyDescent="0.25">
      <c r="A41" s="15">
        <v>32</v>
      </c>
      <c r="B41" s="15" t="s">
        <v>46</v>
      </c>
      <c r="C41" s="15">
        <v>25</v>
      </c>
      <c r="D41" s="15">
        <v>600.75</v>
      </c>
      <c r="E41" s="15">
        <v>4</v>
      </c>
      <c r="F41" s="15">
        <v>10.27</v>
      </c>
      <c r="G41" s="15">
        <f t="shared" si="0"/>
        <v>16</v>
      </c>
      <c r="H41" s="15">
        <f t="shared" si="1"/>
        <v>1.71</v>
      </c>
      <c r="I41" s="15">
        <v>189</v>
      </c>
      <c r="J41" s="15">
        <v>397.17</v>
      </c>
      <c r="K41" s="15">
        <f t="shared" si="2"/>
        <v>2.12</v>
      </c>
      <c r="L41" s="15">
        <f t="shared" si="3"/>
        <v>2.59</v>
      </c>
    </row>
    <row r="42" spans="1:12" s="14" customFormat="1" x14ac:dyDescent="0.25">
      <c r="A42" s="15">
        <v>33</v>
      </c>
      <c r="B42" s="15" t="s">
        <v>47</v>
      </c>
      <c r="C42" s="15">
        <v>1135</v>
      </c>
      <c r="D42" s="15">
        <v>320</v>
      </c>
      <c r="E42" s="15">
        <v>0</v>
      </c>
      <c r="F42" s="15">
        <v>0</v>
      </c>
      <c r="G42" s="15">
        <f t="shared" si="0"/>
        <v>0</v>
      </c>
      <c r="H42" s="15">
        <f t="shared" si="1"/>
        <v>0</v>
      </c>
      <c r="I42" s="15">
        <v>1</v>
      </c>
      <c r="J42" s="15">
        <v>4.3899999999999997</v>
      </c>
      <c r="K42" s="15">
        <f t="shared" si="2"/>
        <v>0</v>
      </c>
      <c r="L42" s="15">
        <f t="shared" si="3"/>
        <v>0</v>
      </c>
    </row>
    <row r="43" spans="1:12" s="14" customFormat="1" x14ac:dyDescent="0.25">
      <c r="A43" s="20" t="s">
        <v>48</v>
      </c>
      <c r="B43" s="21"/>
      <c r="C43" s="15">
        <f>SUM(C10:C42)</f>
        <v>14107</v>
      </c>
      <c r="D43" s="15">
        <f>SUM(D10:D42)</f>
        <v>59537.400000000009</v>
      </c>
      <c r="E43" s="15">
        <f>SUM(E10:E42)</f>
        <v>129</v>
      </c>
      <c r="F43" s="15">
        <f>SUM(F10:F42)</f>
        <v>9310.64</v>
      </c>
      <c r="G43" s="15">
        <f t="shared" si="0"/>
        <v>0.91</v>
      </c>
      <c r="H43" s="15">
        <f t="shared" si="1"/>
        <v>15.64</v>
      </c>
      <c r="I43" s="15">
        <f>SUM(I10:I42)</f>
        <v>706</v>
      </c>
      <c r="J43" s="15">
        <f>SUM(J10:J42)</f>
        <v>2781.09</v>
      </c>
      <c r="K43" s="15" t="e">
        <f>SUM(K10:K42)</f>
        <v>#DIV/0!</v>
      </c>
      <c r="L43" s="15">
        <f>ROUND((E43/I43)*100,2)</f>
        <v>18.27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6" t="s">
        <v>69</v>
      </c>
      <c r="B1" s="26"/>
      <c r="C1" s="26"/>
      <c r="D1" s="26"/>
      <c r="E1" s="26"/>
      <c r="F1" s="26"/>
      <c r="G1" s="26"/>
      <c r="H1" s="26"/>
      <c r="I1" s="26"/>
      <c r="J1" s="26"/>
    </row>
    <row r="3" spans="1:12" ht="19.5" x14ac:dyDescent="0.25">
      <c r="A3" s="40" t="s">
        <v>78</v>
      </c>
      <c r="B3" s="40"/>
      <c r="C3" s="40"/>
      <c r="D3" s="40"/>
      <c r="E3" s="40"/>
      <c r="F3" s="40"/>
      <c r="G3" s="40"/>
      <c r="H3" s="40"/>
      <c r="I3" s="40"/>
      <c r="J3" s="40"/>
      <c r="K3" s="10"/>
    </row>
    <row r="4" spans="1:12" ht="19.5" x14ac:dyDescent="0.25">
      <c r="A4" s="40" t="s">
        <v>55</v>
      </c>
      <c r="B4" s="40"/>
      <c r="C4" s="40"/>
      <c r="D4" s="40"/>
      <c r="E4" s="40"/>
      <c r="F4" s="40"/>
      <c r="G4" s="40"/>
      <c r="H4" s="40"/>
      <c r="I4" s="40"/>
      <c r="J4" s="40"/>
      <c r="K4" s="10"/>
    </row>
    <row r="5" spans="1:12" ht="19.5" x14ac:dyDescent="0.4">
      <c r="A5" s="1" t="s">
        <v>88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9" t="s">
        <v>5</v>
      </c>
      <c r="L6" s="39"/>
    </row>
    <row r="7" spans="1:12" ht="15.75" customHeight="1" x14ac:dyDescent="0.25">
      <c r="A7" s="41" t="s">
        <v>72</v>
      </c>
      <c r="B7" s="43" t="s">
        <v>7</v>
      </c>
      <c r="C7" s="22" t="str">
        <f>ACP!C7</f>
        <v>Target 2020 - 21</v>
      </c>
      <c r="D7" s="23"/>
      <c r="E7" s="45" t="s">
        <v>9</v>
      </c>
      <c r="F7" s="44"/>
      <c r="G7" s="45" t="s">
        <v>10</v>
      </c>
      <c r="H7" s="46"/>
      <c r="I7" s="45" t="s">
        <v>73</v>
      </c>
      <c r="J7" s="46"/>
      <c r="K7" s="37" t="s">
        <v>12</v>
      </c>
      <c r="L7" s="37"/>
    </row>
    <row r="8" spans="1:12" ht="31.5" customHeight="1" x14ac:dyDescent="0.25">
      <c r="A8" s="42"/>
      <c r="B8" s="44"/>
      <c r="C8" s="23"/>
      <c r="D8" s="23"/>
      <c r="E8" s="44"/>
      <c r="F8" s="44"/>
      <c r="G8" s="46"/>
      <c r="H8" s="46"/>
      <c r="I8" s="44"/>
      <c r="J8" s="44"/>
      <c r="K8" s="38"/>
      <c r="L8" s="38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358</v>
      </c>
      <c r="D10" s="15">
        <v>1275</v>
      </c>
      <c r="E10" s="15">
        <v>15</v>
      </c>
      <c r="F10" s="15">
        <v>923.88</v>
      </c>
      <c r="G10" s="15">
        <f t="shared" ref="G10:G43" si="0">ROUND((E10/C10)*100,2)</f>
        <v>4.1900000000000004</v>
      </c>
      <c r="H10" s="15">
        <f t="shared" ref="H10:H43" si="1">ROUND((F10/D10)*100,2)</f>
        <v>72.459999999999994</v>
      </c>
      <c r="I10" s="15">
        <v>26</v>
      </c>
      <c r="J10" s="15">
        <v>3301.49</v>
      </c>
      <c r="K10" s="15">
        <f t="shared" ref="K10:K42" si="2">ROUND((E10/I10)*100,2)</f>
        <v>57.69</v>
      </c>
      <c r="L10" s="15">
        <f t="shared" ref="L10:L42" si="3">ROUND((F10/J10)*100,2)</f>
        <v>27.98</v>
      </c>
    </row>
    <row r="11" spans="1:12" s="14" customFormat="1" x14ac:dyDescent="0.25">
      <c r="A11" s="15">
        <v>2</v>
      </c>
      <c r="B11" s="15" t="s">
        <v>16</v>
      </c>
      <c r="C11" s="15">
        <v>0</v>
      </c>
      <c r="D11" s="15">
        <v>0</v>
      </c>
      <c r="E11" s="15">
        <v>0</v>
      </c>
      <c r="F11" s="15">
        <v>0</v>
      </c>
      <c r="G11" s="15" t="e">
        <f t="shared" si="0"/>
        <v>#DIV/0!</v>
      </c>
      <c r="H11" s="15" t="e">
        <f t="shared" si="1"/>
        <v>#DIV/0!</v>
      </c>
      <c r="I11" s="15">
        <v>0</v>
      </c>
      <c r="J11" s="15">
        <v>0</v>
      </c>
      <c r="K11" s="15" t="e">
        <f t="shared" si="2"/>
        <v>#DIV/0!</v>
      </c>
      <c r="L11" s="15" t="e">
        <f t="shared" si="3"/>
        <v>#DIV/0!</v>
      </c>
    </row>
    <row r="12" spans="1:12" s="14" customFormat="1" x14ac:dyDescent="0.25">
      <c r="A12" s="15">
        <v>3</v>
      </c>
      <c r="B12" s="15" t="s">
        <v>17</v>
      </c>
      <c r="C12" s="15">
        <v>0</v>
      </c>
      <c r="D12" s="15">
        <v>0</v>
      </c>
      <c r="E12" s="15">
        <v>8</v>
      </c>
      <c r="F12" s="15">
        <v>5.77</v>
      </c>
      <c r="G12" s="15" t="e">
        <f t="shared" si="0"/>
        <v>#DIV/0!</v>
      </c>
      <c r="H12" s="15" t="e">
        <f t="shared" si="1"/>
        <v>#DIV/0!</v>
      </c>
      <c r="I12" s="15">
        <v>4</v>
      </c>
      <c r="J12" s="15">
        <v>0.77</v>
      </c>
      <c r="K12" s="15">
        <f t="shared" si="2"/>
        <v>200</v>
      </c>
      <c r="L12" s="15">
        <f t="shared" si="3"/>
        <v>749.35</v>
      </c>
    </row>
    <row r="13" spans="1:12" s="14" customFormat="1" x14ac:dyDescent="0.25">
      <c r="A13" s="15">
        <v>4</v>
      </c>
      <c r="B13" s="15" t="s">
        <v>18</v>
      </c>
      <c r="C13" s="15">
        <v>445</v>
      </c>
      <c r="D13" s="15">
        <v>53.26</v>
      </c>
      <c r="E13" s="15">
        <v>0</v>
      </c>
      <c r="F13" s="15">
        <v>0</v>
      </c>
      <c r="G13" s="15">
        <f t="shared" si="0"/>
        <v>0</v>
      </c>
      <c r="H13" s="15">
        <f t="shared" si="1"/>
        <v>0</v>
      </c>
      <c r="I13" s="15">
        <v>0</v>
      </c>
      <c r="J13" s="15">
        <v>0</v>
      </c>
      <c r="K13" s="15" t="e">
        <f t="shared" si="2"/>
        <v>#DIV/0!</v>
      </c>
      <c r="L13" s="15" t="e">
        <f t="shared" si="3"/>
        <v>#DIV/0!</v>
      </c>
    </row>
    <row r="14" spans="1:12" s="14" customFormat="1" x14ac:dyDescent="0.25">
      <c r="A14" s="15">
        <v>5</v>
      </c>
      <c r="B14" s="15" t="s">
        <v>19</v>
      </c>
      <c r="C14" s="15">
        <v>60</v>
      </c>
      <c r="D14" s="15">
        <v>480</v>
      </c>
      <c r="E14" s="15">
        <v>0</v>
      </c>
      <c r="F14" s="15">
        <v>0</v>
      </c>
      <c r="G14" s="15">
        <f t="shared" si="0"/>
        <v>0</v>
      </c>
      <c r="H14" s="15">
        <f t="shared" si="1"/>
        <v>0</v>
      </c>
      <c r="I14" s="15">
        <v>0</v>
      </c>
      <c r="J14" s="15">
        <v>0</v>
      </c>
      <c r="K14" s="15" t="e">
        <f t="shared" si="2"/>
        <v>#DIV/0!</v>
      </c>
      <c r="L14" s="15" t="e">
        <f t="shared" si="3"/>
        <v>#DIV/0!</v>
      </c>
    </row>
    <row r="15" spans="1:12" s="14" customFormat="1" x14ac:dyDescent="0.25">
      <c r="A15" s="15">
        <v>6</v>
      </c>
      <c r="B15" s="15" t="s">
        <v>20</v>
      </c>
      <c r="C15" s="15">
        <v>811</v>
      </c>
      <c r="D15" s="15">
        <v>812</v>
      </c>
      <c r="E15" s="15">
        <v>1</v>
      </c>
      <c r="F15" s="15">
        <v>5</v>
      </c>
      <c r="G15" s="15">
        <f t="shared" si="0"/>
        <v>0.12</v>
      </c>
      <c r="H15" s="15">
        <f t="shared" si="1"/>
        <v>0.62</v>
      </c>
      <c r="I15" s="15">
        <v>2</v>
      </c>
      <c r="J15" s="15">
        <v>6.04</v>
      </c>
      <c r="K15" s="15">
        <f t="shared" si="2"/>
        <v>50</v>
      </c>
      <c r="L15" s="15">
        <f t="shared" si="3"/>
        <v>82.78</v>
      </c>
    </row>
    <row r="16" spans="1:12" s="14" customFormat="1" x14ac:dyDescent="0.25">
      <c r="A16" s="15">
        <v>7</v>
      </c>
      <c r="B16" s="15" t="s">
        <v>21</v>
      </c>
      <c r="C16" s="15">
        <v>156</v>
      </c>
      <c r="D16" s="15">
        <v>3025</v>
      </c>
      <c r="E16" s="15">
        <v>0</v>
      </c>
      <c r="F16" s="15">
        <v>0</v>
      </c>
      <c r="G16" s="15">
        <f t="shared" si="0"/>
        <v>0</v>
      </c>
      <c r="H16" s="15">
        <f t="shared" si="1"/>
        <v>0</v>
      </c>
      <c r="I16" s="15">
        <v>0</v>
      </c>
      <c r="J16" s="15">
        <v>0</v>
      </c>
      <c r="K16" s="15" t="e">
        <f t="shared" si="2"/>
        <v>#DIV/0!</v>
      </c>
      <c r="L16" s="15" t="e">
        <f t="shared" si="3"/>
        <v>#DIV/0!</v>
      </c>
    </row>
    <row r="17" spans="1:12" s="14" customFormat="1" x14ac:dyDescent="0.25">
      <c r="A17" s="15">
        <v>8</v>
      </c>
      <c r="B17" s="15" t="s">
        <v>22</v>
      </c>
      <c r="C17" s="15">
        <v>83</v>
      </c>
      <c r="D17" s="15">
        <v>2435.5</v>
      </c>
      <c r="E17" s="15">
        <v>0</v>
      </c>
      <c r="F17" s="15">
        <v>0</v>
      </c>
      <c r="G17" s="15">
        <f t="shared" si="0"/>
        <v>0</v>
      </c>
      <c r="H17" s="15">
        <f t="shared" si="1"/>
        <v>0</v>
      </c>
      <c r="I17" s="15">
        <v>0</v>
      </c>
      <c r="J17" s="15">
        <v>0</v>
      </c>
      <c r="K17" s="15" t="e">
        <f t="shared" si="2"/>
        <v>#DIV/0!</v>
      </c>
      <c r="L17" s="15" t="e">
        <f t="shared" si="3"/>
        <v>#DIV/0!</v>
      </c>
    </row>
    <row r="18" spans="1:12" s="14" customFormat="1" x14ac:dyDescent="0.25">
      <c r="A18" s="15">
        <v>9</v>
      </c>
      <c r="B18" s="15" t="s">
        <v>23</v>
      </c>
      <c r="C18" s="15">
        <v>106</v>
      </c>
      <c r="D18" s="15">
        <v>125</v>
      </c>
      <c r="E18" s="15">
        <v>0</v>
      </c>
      <c r="F18" s="15">
        <v>0</v>
      </c>
      <c r="G18" s="15">
        <f t="shared" si="0"/>
        <v>0</v>
      </c>
      <c r="H18" s="15">
        <f t="shared" si="1"/>
        <v>0</v>
      </c>
      <c r="I18" s="15">
        <v>0</v>
      </c>
      <c r="J18" s="15">
        <v>0</v>
      </c>
      <c r="K18" s="15" t="e">
        <f t="shared" si="2"/>
        <v>#DIV/0!</v>
      </c>
      <c r="L18" s="15" t="e">
        <f t="shared" si="3"/>
        <v>#DIV/0!</v>
      </c>
    </row>
    <row r="19" spans="1:12" s="14" customFormat="1" x14ac:dyDescent="0.25">
      <c r="A19" s="15">
        <v>10</v>
      </c>
      <c r="B19" s="15" t="s">
        <v>24</v>
      </c>
      <c r="C19" s="15">
        <v>411</v>
      </c>
      <c r="D19" s="15">
        <v>2055</v>
      </c>
      <c r="E19" s="15">
        <v>0</v>
      </c>
      <c r="F19" s="15">
        <v>0</v>
      </c>
      <c r="G19" s="15">
        <f t="shared" si="0"/>
        <v>0</v>
      </c>
      <c r="H19" s="15">
        <f t="shared" si="1"/>
        <v>0</v>
      </c>
      <c r="I19" s="15">
        <v>2</v>
      </c>
      <c r="J19" s="15">
        <v>1.37</v>
      </c>
      <c r="K19" s="15">
        <f t="shared" si="2"/>
        <v>0</v>
      </c>
      <c r="L19" s="15">
        <f t="shared" si="3"/>
        <v>0</v>
      </c>
    </row>
    <row r="20" spans="1:12" s="14" customFormat="1" x14ac:dyDescent="0.25">
      <c r="A20" s="15">
        <v>11</v>
      </c>
      <c r="B20" s="15" t="s">
        <v>25</v>
      </c>
      <c r="C20" s="15">
        <v>0</v>
      </c>
      <c r="D20" s="15">
        <v>0</v>
      </c>
      <c r="E20" s="15">
        <v>0</v>
      </c>
      <c r="F20" s="15">
        <v>0</v>
      </c>
      <c r="G20" s="15" t="e">
        <f t="shared" si="0"/>
        <v>#DIV/0!</v>
      </c>
      <c r="H20" s="15" t="e">
        <f t="shared" si="1"/>
        <v>#DIV/0!</v>
      </c>
      <c r="I20" s="15">
        <v>0</v>
      </c>
      <c r="J20" s="15">
        <v>0</v>
      </c>
      <c r="K20" s="15" t="e">
        <f t="shared" si="2"/>
        <v>#DIV/0!</v>
      </c>
      <c r="L20" s="15" t="e">
        <f t="shared" si="3"/>
        <v>#DIV/0!</v>
      </c>
    </row>
    <row r="21" spans="1:12" s="14" customFormat="1" x14ac:dyDescent="0.25">
      <c r="A21" s="15">
        <v>12</v>
      </c>
      <c r="B21" s="15" t="s">
        <v>26</v>
      </c>
      <c r="C21" s="15">
        <v>0</v>
      </c>
      <c r="D21" s="15">
        <v>0</v>
      </c>
      <c r="E21" s="15">
        <v>0</v>
      </c>
      <c r="F21" s="15">
        <v>0</v>
      </c>
      <c r="G21" s="15" t="e">
        <f t="shared" si="0"/>
        <v>#DIV/0!</v>
      </c>
      <c r="H21" s="15" t="e">
        <f t="shared" si="1"/>
        <v>#DIV/0!</v>
      </c>
      <c r="I21" s="15">
        <v>0</v>
      </c>
      <c r="J21" s="15">
        <v>0</v>
      </c>
      <c r="K21" s="15" t="e">
        <f t="shared" si="2"/>
        <v>#DIV/0!</v>
      </c>
      <c r="L21" s="15" t="e">
        <f t="shared" si="3"/>
        <v>#DIV/0!</v>
      </c>
    </row>
    <row r="22" spans="1:12" s="14" customFormat="1" x14ac:dyDescent="0.25">
      <c r="A22" s="15">
        <v>13</v>
      </c>
      <c r="B22" s="15" t="s">
        <v>27</v>
      </c>
      <c r="C22" s="15">
        <v>0</v>
      </c>
      <c r="D22" s="15">
        <v>0</v>
      </c>
      <c r="E22" s="15">
        <v>0</v>
      </c>
      <c r="F22" s="15">
        <v>0</v>
      </c>
      <c r="G22" s="15" t="e">
        <f t="shared" si="0"/>
        <v>#DIV/0!</v>
      </c>
      <c r="H22" s="15" t="e">
        <f t="shared" si="1"/>
        <v>#DIV/0!</v>
      </c>
      <c r="I22" s="15">
        <v>1</v>
      </c>
      <c r="J22" s="15">
        <v>0</v>
      </c>
      <c r="K22" s="15">
        <f t="shared" si="2"/>
        <v>0</v>
      </c>
      <c r="L22" s="15" t="e">
        <f t="shared" si="3"/>
        <v>#DIV/0!</v>
      </c>
    </row>
    <row r="23" spans="1:12" s="14" customFormat="1" x14ac:dyDescent="0.25">
      <c r="A23" s="15">
        <v>14</v>
      </c>
      <c r="B23" s="15" t="s">
        <v>28</v>
      </c>
      <c r="C23" s="15">
        <v>0</v>
      </c>
      <c r="D23" s="15">
        <v>0</v>
      </c>
      <c r="E23" s="15">
        <v>0</v>
      </c>
      <c r="F23" s="15">
        <v>0</v>
      </c>
      <c r="G23" s="15" t="e">
        <f t="shared" si="0"/>
        <v>#DIV/0!</v>
      </c>
      <c r="H23" s="15" t="e">
        <f t="shared" si="1"/>
        <v>#DIV/0!</v>
      </c>
      <c r="I23" s="15">
        <v>0</v>
      </c>
      <c r="J23" s="15">
        <v>0</v>
      </c>
      <c r="K23" s="15" t="e">
        <f t="shared" si="2"/>
        <v>#DIV/0!</v>
      </c>
      <c r="L23" s="15" t="e">
        <f t="shared" si="3"/>
        <v>#DIV/0!</v>
      </c>
    </row>
    <row r="24" spans="1:12" s="14" customFormat="1" x14ac:dyDescent="0.25">
      <c r="A24" s="15">
        <v>15</v>
      </c>
      <c r="B24" s="15" t="s">
        <v>29</v>
      </c>
      <c r="C24" s="15">
        <v>0</v>
      </c>
      <c r="D24" s="15">
        <v>0</v>
      </c>
      <c r="E24" s="15">
        <v>0</v>
      </c>
      <c r="F24" s="15">
        <v>0</v>
      </c>
      <c r="G24" s="15" t="e">
        <f t="shared" si="0"/>
        <v>#DIV/0!</v>
      </c>
      <c r="H24" s="15" t="e">
        <f t="shared" si="1"/>
        <v>#DIV/0!</v>
      </c>
      <c r="I24" s="15">
        <v>4</v>
      </c>
      <c r="J24" s="15">
        <v>289.73</v>
      </c>
      <c r="K24" s="15">
        <f t="shared" si="2"/>
        <v>0</v>
      </c>
      <c r="L24" s="15">
        <f t="shared" si="3"/>
        <v>0</v>
      </c>
    </row>
    <row r="25" spans="1:12" s="14" customFormat="1" x14ac:dyDescent="0.25">
      <c r="A25" s="15">
        <v>16</v>
      </c>
      <c r="B25" s="15" t="s">
        <v>30</v>
      </c>
      <c r="C25" s="15">
        <v>0</v>
      </c>
      <c r="D25" s="15">
        <v>0</v>
      </c>
      <c r="E25" s="15">
        <v>0</v>
      </c>
      <c r="F25" s="15">
        <v>0</v>
      </c>
      <c r="G25" s="15" t="e">
        <f t="shared" si="0"/>
        <v>#DIV/0!</v>
      </c>
      <c r="H25" s="15" t="e">
        <f t="shared" si="1"/>
        <v>#DIV/0!</v>
      </c>
      <c r="I25" s="15">
        <v>0</v>
      </c>
      <c r="J25" s="15">
        <v>0</v>
      </c>
      <c r="K25" s="15" t="e">
        <f t="shared" si="2"/>
        <v>#DIV/0!</v>
      </c>
      <c r="L25" s="15" t="e">
        <f t="shared" si="3"/>
        <v>#DIV/0!</v>
      </c>
    </row>
    <row r="26" spans="1:12" s="14" customFormat="1" x14ac:dyDescent="0.25">
      <c r="A26" s="15">
        <v>17</v>
      </c>
      <c r="B26" s="15" t="s">
        <v>31</v>
      </c>
      <c r="C26" s="15">
        <v>0</v>
      </c>
      <c r="D26" s="15">
        <v>0</v>
      </c>
      <c r="E26" s="15">
        <v>4</v>
      </c>
      <c r="F26" s="15">
        <v>17</v>
      </c>
      <c r="G26" s="15" t="e">
        <f t="shared" si="0"/>
        <v>#DIV/0!</v>
      </c>
      <c r="H26" s="15" t="e">
        <f t="shared" si="1"/>
        <v>#DIV/0!</v>
      </c>
      <c r="I26" s="15">
        <v>17</v>
      </c>
      <c r="J26" s="15">
        <v>22.96</v>
      </c>
      <c r="K26" s="15">
        <f t="shared" si="2"/>
        <v>23.53</v>
      </c>
      <c r="L26" s="15">
        <f t="shared" si="3"/>
        <v>74.040000000000006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4</v>
      </c>
      <c r="F27" s="15">
        <v>22.35</v>
      </c>
      <c r="G27" s="15" t="e">
        <f t="shared" si="0"/>
        <v>#DIV/0!</v>
      </c>
      <c r="H27" s="15" t="e">
        <f t="shared" si="1"/>
        <v>#DIV/0!</v>
      </c>
      <c r="I27" s="15">
        <v>8</v>
      </c>
      <c r="J27" s="15">
        <v>1736.68</v>
      </c>
      <c r="K27" s="15">
        <f t="shared" si="2"/>
        <v>50</v>
      </c>
      <c r="L27" s="15">
        <f t="shared" si="3"/>
        <v>1.29</v>
      </c>
    </row>
    <row r="28" spans="1:12" s="14" customFormat="1" x14ac:dyDescent="0.25">
      <c r="A28" s="15">
        <v>19</v>
      </c>
      <c r="B28" s="15" t="s">
        <v>33</v>
      </c>
      <c r="C28" s="15">
        <v>65</v>
      </c>
      <c r="D28" s="15">
        <v>130</v>
      </c>
      <c r="E28" s="15">
        <v>0</v>
      </c>
      <c r="F28" s="15">
        <v>0</v>
      </c>
      <c r="G28" s="15">
        <f t="shared" si="0"/>
        <v>0</v>
      </c>
      <c r="H28" s="15">
        <f t="shared" si="1"/>
        <v>0</v>
      </c>
      <c r="I28" s="15">
        <v>1</v>
      </c>
      <c r="J28" s="15">
        <v>7.0000000000000007E-2</v>
      </c>
      <c r="K28" s="15">
        <f t="shared" si="2"/>
        <v>0</v>
      </c>
      <c r="L28" s="15">
        <f t="shared" si="3"/>
        <v>0</v>
      </c>
    </row>
    <row r="29" spans="1:12" s="14" customFormat="1" x14ac:dyDescent="0.25">
      <c r="A29" s="15">
        <v>20</v>
      </c>
      <c r="B29" s="15" t="s">
        <v>34</v>
      </c>
      <c r="C29" s="15">
        <v>1941</v>
      </c>
      <c r="D29" s="15">
        <v>5946.48</v>
      </c>
      <c r="E29" s="15">
        <v>4</v>
      </c>
      <c r="F29" s="15">
        <v>8</v>
      </c>
      <c r="G29" s="15">
        <f t="shared" si="0"/>
        <v>0.21</v>
      </c>
      <c r="H29" s="15">
        <f t="shared" si="1"/>
        <v>0.13</v>
      </c>
      <c r="I29" s="15">
        <v>5</v>
      </c>
      <c r="J29" s="15">
        <v>633.85</v>
      </c>
      <c r="K29" s="15">
        <f t="shared" si="2"/>
        <v>80</v>
      </c>
      <c r="L29" s="15">
        <f t="shared" si="3"/>
        <v>1.26</v>
      </c>
    </row>
    <row r="30" spans="1:12" s="14" customFormat="1" x14ac:dyDescent="0.25">
      <c r="A30" s="15">
        <v>21</v>
      </c>
      <c r="B30" s="15" t="s">
        <v>35</v>
      </c>
      <c r="C30" s="15">
        <v>2</v>
      </c>
      <c r="D30" s="15">
        <v>80.3</v>
      </c>
      <c r="E30" s="15">
        <v>0</v>
      </c>
      <c r="F30" s="15">
        <v>0</v>
      </c>
      <c r="G30" s="15">
        <f t="shared" si="0"/>
        <v>0</v>
      </c>
      <c r="H30" s="15">
        <f t="shared" si="1"/>
        <v>0</v>
      </c>
      <c r="I30" s="15">
        <v>4</v>
      </c>
      <c r="J30" s="15">
        <v>726.06</v>
      </c>
      <c r="K30" s="15">
        <f t="shared" si="2"/>
        <v>0</v>
      </c>
      <c r="L30" s="15">
        <f t="shared" si="3"/>
        <v>0</v>
      </c>
    </row>
    <row r="31" spans="1:12" s="14" customFormat="1" x14ac:dyDescent="0.25">
      <c r="A31" s="15">
        <v>22</v>
      </c>
      <c r="B31" s="15" t="s">
        <v>36</v>
      </c>
      <c r="C31" s="15">
        <v>0</v>
      </c>
      <c r="D31" s="15">
        <v>0</v>
      </c>
      <c r="E31" s="15">
        <v>0</v>
      </c>
      <c r="F31" s="15">
        <v>0</v>
      </c>
      <c r="G31" s="15" t="e">
        <f t="shared" si="0"/>
        <v>#DIV/0!</v>
      </c>
      <c r="H31" s="15" t="e">
        <f t="shared" si="1"/>
        <v>#DIV/0!</v>
      </c>
      <c r="I31" s="15">
        <v>1</v>
      </c>
      <c r="J31" s="15">
        <v>0.7</v>
      </c>
      <c r="K31" s="15">
        <f t="shared" si="2"/>
        <v>0</v>
      </c>
      <c r="L31" s="15">
        <f t="shared" si="3"/>
        <v>0</v>
      </c>
    </row>
    <row r="32" spans="1:12" s="14" customFormat="1" x14ac:dyDescent="0.25">
      <c r="A32" s="15">
        <v>23</v>
      </c>
      <c r="B32" s="15" t="s">
        <v>37</v>
      </c>
      <c r="C32" s="15">
        <v>372</v>
      </c>
      <c r="D32" s="15">
        <v>750.2</v>
      </c>
      <c r="E32" s="15">
        <v>0</v>
      </c>
      <c r="F32" s="15">
        <v>0</v>
      </c>
      <c r="G32" s="15">
        <f t="shared" si="0"/>
        <v>0</v>
      </c>
      <c r="H32" s="15">
        <f t="shared" si="1"/>
        <v>0</v>
      </c>
      <c r="I32" s="15">
        <v>2</v>
      </c>
      <c r="J32" s="15">
        <v>22.71</v>
      </c>
      <c r="K32" s="15">
        <f t="shared" si="2"/>
        <v>0</v>
      </c>
      <c r="L32" s="15">
        <f t="shared" si="3"/>
        <v>0</v>
      </c>
    </row>
    <row r="33" spans="1:12" s="14" customFormat="1" x14ac:dyDescent="0.25">
      <c r="A33" s="15">
        <v>24</v>
      </c>
      <c r="B33" s="15" t="s">
        <v>38</v>
      </c>
      <c r="C33" s="15">
        <v>533</v>
      </c>
      <c r="D33" s="15">
        <v>475.59</v>
      </c>
      <c r="E33" s="15">
        <v>2</v>
      </c>
      <c r="F33" s="15">
        <v>5</v>
      </c>
      <c r="G33" s="15">
        <f t="shared" si="0"/>
        <v>0.38</v>
      </c>
      <c r="H33" s="15">
        <f t="shared" si="1"/>
        <v>1.05</v>
      </c>
      <c r="I33" s="15">
        <v>1</v>
      </c>
      <c r="J33" s="15">
        <v>0.52</v>
      </c>
      <c r="K33" s="15">
        <f t="shared" si="2"/>
        <v>200</v>
      </c>
      <c r="L33" s="15">
        <f t="shared" si="3"/>
        <v>961.54</v>
      </c>
    </row>
    <row r="34" spans="1:12" s="14" customFormat="1" x14ac:dyDescent="0.25">
      <c r="A34" s="15">
        <v>25</v>
      </c>
      <c r="B34" s="15" t="s">
        <v>39</v>
      </c>
      <c r="C34" s="15">
        <v>577</v>
      </c>
      <c r="D34" s="15">
        <v>2599.44</v>
      </c>
      <c r="E34" s="15">
        <v>1</v>
      </c>
      <c r="F34" s="15">
        <v>0.5</v>
      </c>
      <c r="G34" s="15">
        <f t="shared" si="0"/>
        <v>0.17</v>
      </c>
      <c r="H34" s="15">
        <f t="shared" si="1"/>
        <v>0.02</v>
      </c>
      <c r="I34" s="15">
        <v>0</v>
      </c>
      <c r="J34" s="15">
        <v>0</v>
      </c>
      <c r="K34" s="15" t="e">
        <f t="shared" si="2"/>
        <v>#DIV/0!</v>
      </c>
      <c r="L34" s="15" t="e">
        <f t="shared" si="3"/>
        <v>#DIV/0!</v>
      </c>
    </row>
    <row r="35" spans="1:12" s="14" customFormat="1" x14ac:dyDescent="0.25">
      <c r="A35" s="15">
        <v>26</v>
      </c>
      <c r="B35" s="15" t="s">
        <v>40</v>
      </c>
      <c r="C35" s="15">
        <v>87</v>
      </c>
      <c r="D35" s="15">
        <v>1.55</v>
      </c>
      <c r="E35" s="15">
        <v>1</v>
      </c>
      <c r="F35" s="15">
        <v>1</v>
      </c>
      <c r="G35" s="15">
        <f t="shared" si="0"/>
        <v>1.1499999999999999</v>
      </c>
      <c r="H35" s="15">
        <f t="shared" si="1"/>
        <v>64.52</v>
      </c>
      <c r="I35" s="15">
        <v>0</v>
      </c>
      <c r="J35" s="15">
        <v>0</v>
      </c>
      <c r="K35" s="15" t="e">
        <f t="shared" si="2"/>
        <v>#DIV/0!</v>
      </c>
      <c r="L35" s="15" t="e">
        <f t="shared" si="3"/>
        <v>#DIV/0!</v>
      </c>
    </row>
    <row r="36" spans="1:12" s="14" customFormat="1" x14ac:dyDescent="0.25">
      <c r="A36" s="15">
        <v>27</v>
      </c>
      <c r="B36" s="15" t="s">
        <v>41</v>
      </c>
      <c r="C36" s="15">
        <v>837</v>
      </c>
      <c r="D36" s="15">
        <v>1665.04</v>
      </c>
      <c r="E36" s="15">
        <v>8</v>
      </c>
      <c r="F36" s="15">
        <v>600.38</v>
      </c>
      <c r="G36" s="15">
        <f t="shared" si="0"/>
        <v>0.96</v>
      </c>
      <c r="H36" s="15">
        <f t="shared" si="1"/>
        <v>36.06</v>
      </c>
      <c r="I36" s="15">
        <v>15</v>
      </c>
      <c r="J36" s="15">
        <v>1890.02</v>
      </c>
      <c r="K36" s="15">
        <f t="shared" si="2"/>
        <v>53.33</v>
      </c>
      <c r="L36" s="15">
        <f t="shared" si="3"/>
        <v>31.77</v>
      </c>
    </row>
    <row r="37" spans="1:12" s="14" customFormat="1" x14ac:dyDescent="0.25">
      <c r="A37" s="15">
        <v>28</v>
      </c>
      <c r="B37" s="15" t="s">
        <v>42</v>
      </c>
      <c r="C37" s="15">
        <v>0</v>
      </c>
      <c r="D37" s="15">
        <v>0</v>
      </c>
      <c r="E37" s="15">
        <v>9</v>
      </c>
      <c r="F37" s="15">
        <v>25</v>
      </c>
      <c r="G37" s="15" t="e">
        <f t="shared" si="0"/>
        <v>#DIV/0!</v>
      </c>
      <c r="H37" s="15" t="e">
        <f t="shared" si="1"/>
        <v>#DIV/0!</v>
      </c>
      <c r="I37" s="15">
        <v>0</v>
      </c>
      <c r="J37" s="15">
        <v>0</v>
      </c>
      <c r="K37" s="15" t="e">
        <f t="shared" si="2"/>
        <v>#DIV/0!</v>
      </c>
      <c r="L37" s="15" t="e">
        <f t="shared" si="3"/>
        <v>#DIV/0!</v>
      </c>
    </row>
    <row r="38" spans="1:12" s="14" customFormat="1" x14ac:dyDescent="0.25">
      <c r="A38" s="15">
        <v>29</v>
      </c>
      <c r="B38" s="15" t="s">
        <v>43</v>
      </c>
      <c r="C38" s="15">
        <v>415</v>
      </c>
      <c r="D38" s="15">
        <v>3519</v>
      </c>
      <c r="E38" s="15">
        <v>15</v>
      </c>
      <c r="F38" s="15">
        <v>796.68</v>
      </c>
      <c r="G38" s="15">
        <f t="shared" si="0"/>
        <v>3.61</v>
      </c>
      <c r="H38" s="15">
        <f t="shared" si="1"/>
        <v>22.64</v>
      </c>
      <c r="I38" s="15">
        <v>19</v>
      </c>
      <c r="J38" s="15">
        <v>2729.44</v>
      </c>
      <c r="K38" s="15">
        <f t="shared" si="2"/>
        <v>78.95</v>
      </c>
      <c r="L38" s="15">
        <f t="shared" si="3"/>
        <v>29.19</v>
      </c>
    </row>
    <row r="39" spans="1:12" s="14" customFormat="1" x14ac:dyDescent="0.25">
      <c r="A39" s="15">
        <v>30</v>
      </c>
      <c r="B39" s="15" t="s">
        <v>44</v>
      </c>
      <c r="C39" s="15">
        <v>124</v>
      </c>
      <c r="D39" s="15">
        <v>600</v>
      </c>
      <c r="E39" s="15">
        <v>5</v>
      </c>
      <c r="F39" s="15">
        <v>20</v>
      </c>
      <c r="G39" s="15">
        <f t="shared" si="0"/>
        <v>4.03</v>
      </c>
      <c r="H39" s="15">
        <f t="shared" si="1"/>
        <v>3.33</v>
      </c>
      <c r="I39" s="15">
        <v>2</v>
      </c>
      <c r="J39" s="15">
        <v>9.77</v>
      </c>
      <c r="K39" s="15">
        <f t="shared" si="2"/>
        <v>250</v>
      </c>
      <c r="L39" s="15">
        <f t="shared" si="3"/>
        <v>204.71</v>
      </c>
    </row>
    <row r="40" spans="1:12" s="14" customFormat="1" x14ac:dyDescent="0.25">
      <c r="A40" s="15">
        <v>31</v>
      </c>
      <c r="B40" s="15" t="s">
        <v>45</v>
      </c>
      <c r="C40" s="15">
        <v>610</v>
      </c>
      <c r="D40" s="15">
        <v>339</v>
      </c>
      <c r="E40" s="15">
        <v>2</v>
      </c>
      <c r="F40" s="15">
        <v>10</v>
      </c>
      <c r="G40" s="15">
        <f t="shared" si="0"/>
        <v>0.33</v>
      </c>
      <c r="H40" s="15">
        <f t="shared" si="1"/>
        <v>2.95</v>
      </c>
      <c r="I40" s="15">
        <v>0</v>
      </c>
      <c r="J40" s="15">
        <v>0</v>
      </c>
      <c r="K40" s="15" t="e">
        <f t="shared" si="2"/>
        <v>#DIV/0!</v>
      </c>
      <c r="L40" s="15" t="e">
        <f t="shared" si="3"/>
        <v>#DIV/0!</v>
      </c>
    </row>
    <row r="41" spans="1:12" s="14" customFormat="1" x14ac:dyDescent="0.25">
      <c r="A41" s="15">
        <v>32</v>
      </c>
      <c r="B41" s="15" t="s">
        <v>46</v>
      </c>
      <c r="C41" s="15">
        <v>242</v>
      </c>
      <c r="D41" s="15">
        <v>500</v>
      </c>
      <c r="E41" s="15">
        <v>6</v>
      </c>
      <c r="F41" s="15">
        <v>311.99</v>
      </c>
      <c r="G41" s="15">
        <f t="shared" si="0"/>
        <v>2.48</v>
      </c>
      <c r="H41" s="15">
        <f t="shared" si="1"/>
        <v>62.4</v>
      </c>
      <c r="I41" s="15">
        <v>18</v>
      </c>
      <c r="J41" s="15">
        <v>1618.54</v>
      </c>
      <c r="K41" s="15">
        <f t="shared" si="2"/>
        <v>33.33</v>
      </c>
      <c r="L41" s="15">
        <f t="shared" si="3"/>
        <v>19.28</v>
      </c>
    </row>
    <row r="42" spans="1:12" s="14" customFormat="1" x14ac:dyDescent="0.25">
      <c r="A42" s="15">
        <v>33</v>
      </c>
      <c r="B42" s="15" t="s">
        <v>47</v>
      </c>
      <c r="C42" s="15">
        <v>525</v>
      </c>
      <c r="D42" s="15">
        <v>110</v>
      </c>
      <c r="E42" s="15">
        <v>4</v>
      </c>
      <c r="F42" s="15">
        <v>15.65</v>
      </c>
      <c r="G42" s="15">
        <f t="shared" si="0"/>
        <v>0.76</v>
      </c>
      <c r="H42" s="15">
        <f t="shared" si="1"/>
        <v>14.23</v>
      </c>
      <c r="I42" s="15">
        <v>2</v>
      </c>
      <c r="J42" s="15">
        <v>1359.32</v>
      </c>
      <c r="K42" s="15">
        <f t="shared" si="2"/>
        <v>200</v>
      </c>
      <c r="L42" s="15">
        <f t="shared" si="3"/>
        <v>1.1499999999999999</v>
      </c>
    </row>
    <row r="43" spans="1:12" s="14" customFormat="1" x14ac:dyDescent="0.25">
      <c r="A43" s="20" t="s">
        <v>48</v>
      </c>
      <c r="B43" s="21"/>
      <c r="C43" s="15">
        <f>SUM(C10:C42)</f>
        <v>8760</v>
      </c>
      <c r="D43" s="15">
        <f>SUM(D10:D42)</f>
        <v>26977.360000000001</v>
      </c>
      <c r="E43" s="15">
        <f>SUM(E10:E42)</f>
        <v>89</v>
      </c>
      <c r="F43" s="15">
        <f>SUM(F10:F42)</f>
        <v>2768.2000000000003</v>
      </c>
      <c r="G43" s="15">
        <f t="shared" si="0"/>
        <v>1.02</v>
      </c>
      <c r="H43" s="15">
        <f t="shared" si="1"/>
        <v>10.26</v>
      </c>
      <c r="I43" s="15">
        <f>SUM(I10:I42)</f>
        <v>134</v>
      </c>
      <c r="J43" s="15">
        <f>SUM(J10:J42)</f>
        <v>14350.04</v>
      </c>
      <c r="K43" s="15" t="e">
        <f>SUM(K10:K42)</f>
        <v>#DIV/0!</v>
      </c>
      <c r="L43" s="15">
        <f>ROUND((E43/I43)*100,2)</f>
        <v>66.42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zoomScale="90" zoomScaleSheetLayoutView="90" workbookViewId="0">
      <selection activeCell="D17" sqref="D17"/>
    </sheetView>
  </sheetViews>
  <sheetFormatPr defaultRowHeight="15" x14ac:dyDescent="0.25"/>
  <cols>
    <col min="1" max="1" width="5.7109375" style="9" customWidth="1"/>
    <col min="2" max="2" width="26.5703125" style="9" customWidth="1"/>
    <col min="3" max="3" width="11.42578125" style="9" customWidth="1"/>
    <col min="4" max="4" width="12" style="9" customWidth="1"/>
    <col min="5" max="5" width="12.140625" style="9" customWidth="1"/>
    <col min="6" max="6" width="12" style="9" customWidth="1"/>
    <col min="7" max="7" width="10" style="9" customWidth="1"/>
    <col min="8" max="8" width="11" style="9" customWidth="1"/>
    <col min="9" max="9" width="11.5703125" style="9" customWidth="1"/>
    <col min="10" max="10" width="12" style="9" customWidth="1"/>
    <col min="11" max="13" width="9.140625" style="9" customWidth="1"/>
    <col min="14" max="16384" width="9.140625" style="9"/>
  </cols>
  <sheetData>
    <row r="1" spans="1:10" ht="27" customHeight="1" x14ac:dyDescent="0.5">
      <c r="A1" s="26" t="s">
        <v>50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ht="19.5" x14ac:dyDescent="0.25">
      <c r="A3" s="27" t="str">
        <f>ACP!A3</f>
        <v>DISTRICTWISE STATEMENT SHOWING TARGET, DISBURSEMENT &amp; OUTSTANDING UNDER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9.5" x14ac:dyDescent="0.25">
      <c r="A4" s="27" t="s">
        <v>51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</row>
    <row r="6" spans="1:10" ht="19.5" x14ac:dyDescent="0.4">
      <c r="A6" s="1" t="s">
        <v>52</v>
      </c>
      <c r="B6" s="3"/>
      <c r="D6" s="10"/>
      <c r="E6" s="10"/>
      <c r="F6" s="10"/>
      <c r="G6" s="10"/>
      <c r="H6" s="10"/>
      <c r="I6" s="6" t="s">
        <v>4</v>
      </c>
      <c r="J6" s="10"/>
    </row>
    <row r="7" spans="1:10" ht="17.25" customHeight="1" x14ac:dyDescent="0.25">
      <c r="A7" s="34" t="s">
        <v>6</v>
      </c>
      <c r="B7" s="31" t="s">
        <v>7</v>
      </c>
      <c r="C7" s="22" t="str">
        <f>ACP!C7</f>
        <v>Target 2020 - 21</v>
      </c>
      <c r="D7" s="23"/>
      <c r="E7" s="24" t="s">
        <v>9</v>
      </c>
      <c r="F7" s="25"/>
      <c r="G7" s="28" t="s">
        <v>10</v>
      </c>
      <c r="H7" s="29"/>
      <c r="I7" s="24" t="s">
        <v>11</v>
      </c>
      <c r="J7" s="30"/>
    </row>
    <row r="8" spans="1:10" ht="24" customHeight="1" x14ac:dyDescent="0.25">
      <c r="A8" s="35"/>
      <c r="B8" s="32"/>
      <c r="C8" s="23"/>
      <c r="D8" s="23"/>
      <c r="E8" s="25"/>
      <c r="F8" s="25"/>
      <c r="G8" s="29"/>
      <c r="H8" s="29"/>
      <c r="I8" s="25"/>
      <c r="J8" s="25"/>
    </row>
    <row r="9" spans="1:10" ht="15.75" x14ac:dyDescent="0.25">
      <c r="A9" s="36"/>
      <c r="B9" s="33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</row>
    <row r="10" spans="1:10" s="14" customFormat="1" x14ac:dyDescent="0.25">
      <c r="A10" s="18">
        <v>1</v>
      </c>
      <c r="B10" s="15" t="s">
        <v>15</v>
      </c>
      <c r="C10" s="17">
        <v>122419</v>
      </c>
      <c r="D10" s="17">
        <v>244690</v>
      </c>
      <c r="E10" s="17">
        <v>93037</v>
      </c>
      <c r="F10" s="17">
        <v>170969.36</v>
      </c>
      <c r="G10" s="16">
        <f t="shared" ref="G10:G43" si="0">ROUND((E10/C10)*100,2)</f>
        <v>76</v>
      </c>
      <c r="H10" s="16">
        <f t="shared" ref="H10:H43" si="1">ROUND((F10/D10)*100,2)</f>
        <v>69.87</v>
      </c>
      <c r="I10" s="17">
        <v>113441</v>
      </c>
      <c r="J10" s="17">
        <v>306000.74</v>
      </c>
    </row>
    <row r="11" spans="1:10" s="14" customFormat="1" x14ac:dyDescent="0.25">
      <c r="A11" s="18">
        <v>2</v>
      </c>
      <c r="B11" s="15" t="s">
        <v>16</v>
      </c>
      <c r="C11" s="17">
        <v>199039</v>
      </c>
      <c r="D11" s="17">
        <v>310272</v>
      </c>
      <c r="E11" s="17">
        <v>118391</v>
      </c>
      <c r="F11" s="17">
        <v>184008.54</v>
      </c>
      <c r="G11" s="16">
        <f t="shared" si="0"/>
        <v>59.48</v>
      </c>
      <c r="H11" s="16">
        <f t="shared" si="1"/>
        <v>59.31</v>
      </c>
      <c r="I11" s="17">
        <v>175949</v>
      </c>
      <c r="J11" s="17">
        <v>273418.65999999997</v>
      </c>
    </row>
    <row r="12" spans="1:10" s="14" customFormat="1" x14ac:dyDescent="0.25">
      <c r="A12" s="18">
        <v>3</v>
      </c>
      <c r="B12" s="15" t="s">
        <v>17</v>
      </c>
      <c r="C12" s="17">
        <v>68898</v>
      </c>
      <c r="D12" s="17">
        <v>157936.76999999999</v>
      </c>
      <c r="E12" s="17">
        <v>11235</v>
      </c>
      <c r="F12" s="17">
        <v>26340.959999999999</v>
      </c>
      <c r="G12" s="16">
        <f t="shared" si="0"/>
        <v>16.309999999999999</v>
      </c>
      <c r="H12" s="16">
        <f t="shared" si="1"/>
        <v>16.68</v>
      </c>
      <c r="I12" s="17">
        <v>51827</v>
      </c>
      <c r="J12" s="17">
        <v>111951.61</v>
      </c>
    </row>
    <row r="13" spans="1:10" s="14" customFormat="1" x14ac:dyDescent="0.25">
      <c r="A13" s="18">
        <v>4</v>
      </c>
      <c r="B13" s="15" t="s">
        <v>18</v>
      </c>
      <c r="C13" s="17">
        <v>144841</v>
      </c>
      <c r="D13" s="17">
        <v>155060.65</v>
      </c>
      <c r="E13" s="17">
        <v>38797</v>
      </c>
      <c r="F13" s="17">
        <v>71877.47</v>
      </c>
      <c r="G13" s="16">
        <f t="shared" si="0"/>
        <v>26.79</v>
      </c>
      <c r="H13" s="16">
        <f t="shared" si="1"/>
        <v>46.35</v>
      </c>
      <c r="I13" s="17">
        <v>58073</v>
      </c>
      <c r="J13" s="17">
        <v>139729.04999999999</v>
      </c>
    </row>
    <row r="14" spans="1:10" s="14" customFormat="1" x14ac:dyDescent="0.25">
      <c r="A14" s="18">
        <v>5</v>
      </c>
      <c r="B14" s="15" t="s">
        <v>19</v>
      </c>
      <c r="C14" s="17">
        <v>224568</v>
      </c>
      <c r="D14" s="17">
        <v>456203</v>
      </c>
      <c r="E14" s="17">
        <v>106472</v>
      </c>
      <c r="F14" s="17">
        <v>185286.97</v>
      </c>
      <c r="G14" s="16">
        <f t="shared" si="0"/>
        <v>47.41</v>
      </c>
      <c r="H14" s="16">
        <f t="shared" si="1"/>
        <v>40.619999999999997</v>
      </c>
      <c r="I14" s="17">
        <v>192891</v>
      </c>
      <c r="J14" s="17">
        <v>405358.35</v>
      </c>
    </row>
    <row r="15" spans="1:10" s="14" customFormat="1" x14ac:dyDescent="0.25">
      <c r="A15" s="18">
        <v>6</v>
      </c>
      <c r="B15" s="15" t="s">
        <v>20</v>
      </c>
      <c r="C15" s="17">
        <v>50156</v>
      </c>
      <c r="D15" s="17">
        <v>192211</v>
      </c>
      <c r="E15" s="17">
        <v>25251</v>
      </c>
      <c r="F15" s="17">
        <v>47338.18</v>
      </c>
      <c r="G15" s="16">
        <f t="shared" si="0"/>
        <v>50.34</v>
      </c>
      <c r="H15" s="16">
        <f t="shared" si="1"/>
        <v>24.63</v>
      </c>
      <c r="I15" s="17">
        <v>46270</v>
      </c>
      <c r="J15" s="17">
        <v>117005.48</v>
      </c>
    </row>
    <row r="16" spans="1:10" s="14" customFormat="1" x14ac:dyDescent="0.25">
      <c r="A16" s="18">
        <v>7</v>
      </c>
      <c r="B16" s="15" t="s">
        <v>21</v>
      </c>
      <c r="C16" s="17">
        <v>174947</v>
      </c>
      <c r="D16" s="17">
        <v>256400</v>
      </c>
      <c r="E16" s="17">
        <v>77728</v>
      </c>
      <c r="F16" s="17">
        <v>115732.77</v>
      </c>
      <c r="G16" s="16">
        <f t="shared" si="0"/>
        <v>44.43</v>
      </c>
      <c r="H16" s="16">
        <f t="shared" si="1"/>
        <v>45.14</v>
      </c>
      <c r="I16" s="17">
        <v>117912</v>
      </c>
      <c r="J16" s="17">
        <v>189532.97</v>
      </c>
    </row>
    <row r="17" spans="1:10" s="14" customFormat="1" x14ac:dyDescent="0.25">
      <c r="A17" s="18">
        <v>8</v>
      </c>
      <c r="B17" s="15" t="s">
        <v>22</v>
      </c>
      <c r="C17" s="17">
        <v>157889</v>
      </c>
      <c r="D17" s="17">
        <v>144808.26</v>
      </c>
      <c r="E17" s="17">
        <v>44201</v>
      </c>
      <c r="F17" s="17">
        <v>68380.38</v>
      </c>
      <c r="G17" s="16">
        <f t="shared" si="0"/>
        <v>27.99</v>
      </c>
      <c r="H17" s="16">
        <f t="shared" si="1"/>
        <v>47.22</v>
      </c>
      <c r="I17" s="17">
        <v>54250</v>
      </c>
      <c r="J17" s="17">
        <v>92326.69</v>
      </c>
    </row>
    <row r="18" spans="1:10" s="14" customFormat="1" x14ac:dyDescent="0.25">
      <c r="A18" s="18">
        <v>9</v>
      </c>
      <c r="B18" s="15" t="s">
        <v>23</v>
      </c>
      <c r="C18" s="17">
        <v>33246</v>
      </c>
      <c r="D18" s="17">
        <v>70600</v>
      </c>
      <c r="E18" s="17">
        <v>5783</v>
      </c>
      <c r="F18" s="17">
        <v>10428.94</v>
      </c>
      <c r="G18" s="16">
        <f t="shared" si="0"/>
        <v>17.39</v>
      </c>
      <c r="H18" s="16">
        <f t="shared" si="1"/>
        <v>14.77</v>
      </c>
      <c r="I18" s="17">
        <v>22183</v>
      </c>
      <c r="J18" s="17">
        <v>37933.410000000003</v>
      </c>
    </row>
    <row r="19" spans="1:10" s="14" customFormat="1" x14ac:dyDescent="0.25">
      <c r="A19" s="18">
        <v>10</v>
      </c>
      <c r="B19" s="15" t="s">
        <v>24</v>
      </c>
      <c r="C19" s="17">
        <v>69147</v>
      </c>
      <c r="D19" s="17">
        <v>46489</v>
      </c>
      <c r="E19" s="17">
        <v>26857</v>
      </c>
      <c r="F19" s="17">
        <v>15371.81</v>
      </c>
      <c r="G19" s="16">
        <f t="shared" si="0"/>
        <v>38.840000000000003</v>
      </c>
      <c r="H19" s="16">
        <f t="shared" si="1"/>
        <v>33.07</v>
      </c>
      <c r="I19" s="17">
        <v>46179</v>
      </c>
      <c r="J19" s="17">
        <v>40261.26</v>
      </c>
    </row>
    <row r="20" spans="1:10" s="14" customFormat="1" x14ac:dyDescent="0.25">
      <c r="A20" s="18">
        <v>11</v>
      </c>
      <c r="B20" s="15" t="s">
        <v>25</v>
      </c>
      <c r="C20" s="17">
        <v>3875</v>
      </c>
      <c r="D20" s="17">
        <v>3000</v>
      </c>
      <c r="E20" s="17">
        <v>720</v>
      </c>
      <c r="F20" s="17">
        <v>122.61</v>
      </c>
      <c r="G20" s="16">
        <f t="shared" si="0"/>
        <v>18.579999999999998</v>
      </c>
      <c r="H20" s="16">
        <f t="shared" si="1"/>
        <v>4.09</v>
      </c>
      <c r="I20" s="17">
        <v>2136</v>
      </c>
      <c r="J20" s="17">
        <v>1166.73</v>
      </c>
    </row>
    <row r="21" spans="1:10" s="14" customFormat="1" x14ac:dyDescent="0.25">
      <c r="A21" s="18">
        <v>12</v>
      </c>
      <c r="B21" s="15" t="s">
        <v>26</v>
      </c>
      <c r="C21" s="17">
        <v>73716</v>
      </c>
      <c r="D21" s="17">
        <v>93962.26</v>
      </c>
      <c r="E21" s="17">
        <v>52127</v>
      </c>
      <c r="F21" s="17">
        <v>83557.600000000006</v>
      </c>
      <c r="G21" s="16">
        <f t="shared" si="0"/>
        <v>70.709999999999994</v>
      </c>
      <c r="H21" s="16">
        <f t="shared" si="1"/>
        <v>88.93</v>
      </c>
      <c r="I21" s="17">
        <v>69211</v>
      </c>
      <c r="J21" s="17">
        <v>118637.09</v>
      </c>
    </row>
    <row r="22" spans="1:10" s="14" customFormat="1" x14ac:dyDescent="0.25">
      <c r="A22" s="18">
        <v>13</v>
      </c>
      <c r="B22" s="15" t="s">
        <v>27</v>
      </c>
      <c r="C22" s="17">
        <v>44715</v>
      </c>
      <c r="D22" s="17">
        <v>157175.64000000001</v>
      </c>
      <c r="E22" s="17">
        <v>22725</v>
      </c>
      <c r="F22" s="17">
        <v>47760.98</v>
      </c>
      <c r="G22" s="16">
        <f t="shared" si="0"/>
        <v>50.82</v>
      </c>
      <c r="H22" s="16">
        <f t="shared" si="1"/>
        <v>30.39</v>
      </c>
      <c r="I22" s="17">
        <v>41823</v>
      </c>
      <c r="J22" s="17">
        <v>115226.55</v>
      </c>
    </row>
    <row r="23" spans="1:10" s="14" customFormat="1" x14ac:dyDescent="0.25">
      <c r="A23" s="18">
        <v>14</v>
      </c>
      <c r="B23" s="15" t="s">
        <v>28</v>
      </c>
      <c r="C23" s="17">
        <v>145625</v>
      </c>
      <c r="D23" s="17">
        <v>179449.67</v>
      </c>
      <c r="E23" s="17">
        <v>38774</v>
      </c>
      <c r="F23" s="17">
        <v>75270.41</v>
      </c>
      <c r="G23" s="16">
        <f t="shared" si="0"/>
        <v>26.63</v>
      </c>
      <c r="H23" s="16">
        <f t="shared" si="1"/>
        <v>41.95</v>
      </c>
      <c r="I23" s="17">
        <v>65158</v>
      </c>
      <c r="J23" s="17">
        <v>112946.55</v>
      </c>
    </row>
    <row r="24" spans="1:10" s="14" customFormat="1" x14ac:dyDescent="0.25">
      <c r="A24" s="18">
        <v>15</v>
      </c>
      <c r="B24" s="15" t="s">
        <v>29</v>
      </c>
      <c r="C24" s="17">
        <v>135506</v>
      </c>
      <c r="D24" s="17">
        <v>231388.89</v>
      </c>
      <c r="E24" s="17">
        <v>83526</v>
      </c>
      <c r="F24" s="17">
        <v>141347.23000000001</v>
      </c>
      <c r="G24" s="16">
        <f t="shared" si="0"/>
        <v>61.64</v>
      </c>
      <c r="H24" s="16">
        <f t="shared" si="1"/>
        <v>61.09</v>
      </c>
      <c r="I24" s="17">
        <v>115431</v>
      </c>
      <c r="J24" s="17">
        <v>234049.45</v>
      </c>
    </row>
    <row r="25" spans="1:10" s="14" customFormat="1" x14ac:dyDescent="0.25">
      <c r="A25" s="18">
        <v>16</v>
      </c>
      <c r="B25" s="15" t="s">
        <v>30</v>
      </c>
      <c r="C25" s="17">
        <v>224728</v>
      </c>
      <c r="D25" s="17">
        <v>409007</v>
      </c>
      <c r="E25" s="17">
        <v>86405</v>
      </c>
      <c r="F25" s="17">
        <v>182194.18</v>
      </c>
      <c r="G25" s="16">
        <f t="shared" si="0"/>
        <v>38.450000000000003</v>
      </c>
      <c r="H25" s="16">
        <f t="shared" si="1"/>
        <v>44.55</v>
      </c>
      <c r="I25" s="17">
        <v>123154</v>
      </c>
      <c r="J25" s="17">
        <v>261560.73</v>
      </c>
    </row>
    <row r="26" spans="1:10" s="14" customFormat="1" x14ac:dyDescent="0.25">
      <c r="A26" s="18">
        <v>17</v>
      </c>
      <c r="B26" s="15" t="s">
        <v>31</v>
      </c>
      <c r="C26" s="17">
        <v>80064</v>
      </c>
      <c r="D26" s="17">
        <v>135087.96</v>
      </c>
      <c r="E26" s="17">
        <v>11839</v>
      </c>
      <c r="F26" s="17">
        <v>29568.68</v>
      </c>
      <c r="G26" s="16">
        <f t="shared" si="0"/>
        <v>14.79</v>
      </c>
      <c r="H26" s="16">
        <f t="shared" si="1"/>
        <v>21.89</v>
      </c>
      <c r="I26" s="17">
        <v>55243</v>
      </c>
      <c r="J26" s="17">
        <v>141337.74</v>
      </c>
    </row>
    <row r="27" spans="1:10" s="14" customFormat="1" x14ac:dyDescent="0.25">
      <c r="A27" s="18">
        <v>18</v>
      </c>
      <c r="B27" s="15" t="s">
        <v>32</v>
      </c>
      <c r="C27" s="17">
        <v>78428</v>
      </c>
      <c r="D27" s="17">
        <v>145380</v>
      </c>
      <c r="E27" s="17">
        <v>30066</v>
      </c>
      <c r="F27" s="17">
        <v>64533.41</v>
      </c>
      <c r="G27" s="16">
        <f t="shared" si="0"/>
        <v>38.340000000000003</v>
      </c>
      <c r="H27" s="16">
        <f t="shared" si="1"/>
        <v>44.39</v>
      </c>
      <c r="I27" s="17">
        <v>73239</v>
      </c>
      <c r="J27" s="17">
        <v>214177.41</v>
      </c>
    </row>
    <row r="28" spans="1:10" s="14" customFormat="1" x14ac:dyDescent="0.25">
      <c r="A28" s="18">
        <v>19</v>
      </c>
      <c r="B28" s="15" t="s">
        <v>33</v>
      </c>
      <c r="C28" s="17">
        <v>40620</v>
      </c>
      <c r="D28" s="17">
        <v>38730</v>
      </c>
      <c r="E28" s="17">
        <v>15620</v>
      </c>
      <c r="F28" s="17">
        <v>13402.44</v>
      </c>
      <c r="G28" s="16">
        <f t="shared" si="0"/>
        <v>38.450000000000003</v>
      </c>
      <c r="H28" s="16">
        <f t="shared" si="1"/>
        <v>34.6</v>
      </c>
      <c r="I28" s="17">
        <v>29337</v>
      </c>
      <c r="J28" s="17">
        <v>38247.9</v>
      </c>
    </row>
    <row r="29" spans="1:10" s="14" customFormat="1" x14ac:dyDescent="0.25">
      <c r="A29" s="18">
        <v>20</v>
      </c>
      <c r="B29" s="15" t="s">
        <v>34</v>
      </c>
      <c r="C29" s="17">
        <v>311214</v>
      </c>
      <c r="D29" s="17">
        <v>287406.74</v>
      </c>
      <c r="E29" s="17">
        <v>75158</v>
      </c>
      <c r="F29" s="17">
        <v>133998.78</v>
      </c>
      <c r="G29" s="16">
        <f t="shared" si="0"/>
        <v>24.15</v>
      </c>
      <c r="H29" s="16">
        <f t="shared" si="1"/>
        <v>46.62</v>
      </c>
      <c r="I29" s="17">
        <v>126145</v>
      </c>
      <c r="J29" s="17">
        <v>258208.65</v>
      </c>
    </row>
    <row r="30" spans="1:10" s="14" customFormat="1" x14ac:dyDescent="0.25">
      <c r="A30" s="18">
        <v>21</v>
      </c>
      <c r="B30" s="15" t="s">
        <v>35</v>
      </c>
      <c r="C30" s="17">
        <v>213494</v>
      </c>
      <c r="D30" s="17">
        <v>176659.97</v>
      </c>
      <c r="E30" s="17">
        <v>82196</v>
      </c>
      <c r="F30" s="17">
        <v>123221.18</v>
      </c>
      <c r="G30" s="16">
        <f t="shared" si="0"/>
        <v>38.5</v>
      </c>
      <c r="H30" s="16">
        <f t="shared" si="1"/>
        <v>69.75</v>
      </c>
      <c r="I30" s="17">
        <v>93603</v>
      </c>
      <c r="J30" s="17">
        <v>152313.20000000001</v>
      </c>
    </row>
    <row r="31" spans="1:10" s="14" customFormat="1" x14ac:dyDescent="0.25">
      <c r="A31" s="18">
        <v>22</v>
      </c>
      <c r="B31" s="15" t="s">
        <v>36</v>
      </c>
      <c r="C31" s="17">
        <v>24071</v>
      </c>
      <c r="D31" s="17">
        <v>47570</v>
      </c>
      <c r="E31" s="17">
        <v>2511</v>
      </c>
      <c r="F31" s="17">
        <v>7838.94</v>
      </c>
      <c r="G31" s="16">
        <f t="shared" si="0"/>
        <v>10.43</v>
      </c>
      <c r="H31" s="16">
        <f t="shared" si="1"/>
        <v>16.48</v>
      </c>
      <c r="I31" s="17">
        <v>18977</v>
      </c>
      <c r="J31" s="17">
        <v>35183.03</v>
      </c>
    </row>
    <row r="32" spans="1:10" s="14" customFormat="1" x14ac:dyDescent="0.25">
      <c r="A32" s="18">
        <v>23</v>
      </c>
      <c r="B32" s="15" t="s">
        <v>37</v>
      </c>
      <c r="C32" s="17">
        <v>15176</v>
      </c>
      <c r="D32" s="17">
        <v>45751.12</v>
      </c>
      <c r="E32" s="17">
        <v>6991</v>
      </c>
      <c r="F32" s="17">
        <v>15833.37</v>
      </c>
      <c r="G32" s="16">
        <f t="shared" si="0"/>
        <v>46.07</v>
      </c>
      <c r="H32" s="16">
        <f t="shared" si="1"/>
        <v>34.61</v>
      </c>
      <c r="I32" s="17">
        <v>30372</v>
      </c>
      <c r="J32" s="17">
        <v>56100.88</v>
      </c>
    </row>
    <row r="33" spans="1:10" s="14" customFormat="1" x14ac:dyDescent="0.25">
      <c r="A33" s="18">
        <v>24</v>
      </c>
      <c r="B33" s="15" t="s">
        <v>38</v>
      </c>
      <c r="C33" s="17">
        <v>39493</v>
      </c>
      <c r="D33" s="17">
        <v>47879.28</v>
      </c>
      <c r="E33" s="17">
        <v>15226</v>
      </c>
      <c r="F33" s="17">
        <v>10877.16</v>
      </c>
      <c r="G33" s="16">
        <f t="shared" si="0"/>
        <v>38.549999999999997</v>
      </c>
      <c r="H33" s="16">
        <f t="shared" si="1"/>
        <v>22.72</v>
      </c>
      <c r="I33" s="17">
        <v>55542</v>
      </c>
      <c r="J33" s="17">
        <v>60136.09</v>
      </c>
    </row>
    <row r="34" spans="1:10" s="14" customFormat="1" x14ac:dyDescent="0.25">
      <c r="A34" s="18">
        <v>25</v>
      </c>
      <c r="B34" s="15" t="s">
        <v>39</v>
      </c>
      <c r="C34" s="17">
        <v>222052</v>
      </c>
      <c r="D34" s="17">
        <v>197829.59</v>
      </c>
      <c r="E34" s="17">
        <v>57363</v>
      </c>
      <c r="F34" s="17">
        <v>100517.72</v>
      </c>
      <c r="G34" s="16">
        <f t="shared" si="0"/>
        <v>25.83</v>
      </c>
      <c r="H34" s="16">
        <f t="shared" si="1"/>
        <v>50.81</v>
      </c>
      <c r="I34" s="17">
        <v>81706</v>
      </c>
      <c r="J34" s="17">
        <v>188578.37</v>
      </c>
    </row>
    <row r="35" spans="1:10" s="14" customFormat="1" x14ac:dyDescent="0.25">
      <c r="A35" s="18">
        <v>26</v>
      </c>
      <c r="B35" s="15" t="s">
        <v>40</v>
      </c>
      <c r="C35" s="17">
        <v>75000</v>
      </c>
      <c r="D35" s="17">
        <v>80493.5</v>
      </c>
      <c r="E35" s="17">
        <v>30102</v>
      </c>
      <c r="F35" s="17">
        <v>58994.44</v>
      </c>
      <c r="G35" s="16">
        <f t="shared" si="0"/>
        <v>40.14</v>
      </c>
      <c r="H35" s="16">
        <f t="shared" si="1"/>
        <v>73.290000000000006</v>
      </c>
      <c r="I35" s="17">
        <v>39993</v>
      </c>
      <c r="J35" s="17">
        <v>79069.33</v>
      </c>
    </row>
    <row r="36" spans="1:10" s="14" customFormat="1" x14ac:dyDescent="0.25">
      <c r="A36" s="18">
        <v>27</v>
      </c>
      <c r="B36" s="15" t="s">
        <v>41</v>
      </c>
      <c r="C36" s="17">
        <v>175667</v>
      </c>
      <c r="D36" s="17">
        <v>351333</v>
      </c>
      <c r="E36" s="17">
        <v>187374</v>
      </c>
      <c r="F36" s="17">
        <v>255719.66</v>
      </c>
      <c r="G36" s="16">
        <f t="shared" si="0"/>
        <v>106.66</v>
      </c>
      <c r="H36" s="16">
        <f t="shared" si="1"/>
        <v>72.790000000000006</v>
      </c>
      <c r="I36" s="17">
        <v>230359</v>
      </c>
      <c r="J36" s="17">
        <v>355406.49</v>
      </c>
    </row>
    <row r="37" spans="1:10" s="14" customFormat="1" x14ac:dyDescent="0.25">
      <c r="A37" s="18">
        <v>28</v>
      </c>
      <c r="B37" s="15" t="s">
        <v>42</v>
      </c>
      <c r="C37" s="17">
        <v>254070</v>
      </c>
      <c r="D37" s="17">
        <v>253473.29</v>
      </c>
      <c r="E37" s="17">
        <v>64317</v>
      </c>
      <c r="F37" s="17">
        <v>116136.44</v>
      </c>
      <c r="G37" s="16">
        <f t="shared" si="0"/>
        <v>25.31</v>
      </c>
      <c r="H37" s="16">
        <f t="shared" si="1"/>
        <v>45.82</v>
      </c>
      <c r="I37" s="17">
        <v>98811</v>
      </c>
      <c r="J37" s="17">
        <v>231076.65</v>
      </c>
    </row>
    <row r="38" spans="1:10" s="14" customFormat="1" x14ac:dyDescent="0.25">
      <c r="A38" s="18">
        <v>29</v>
      </c>
      <c r="B38" s="15" t="s">
        <v>43</v>
      </c>
      <c r="C38" s="17">
        <v>70528</v>
      </c>
      <c r="D38" s="17">
        <v>300307</v>
      </c>
      <c r="E38" s="17">
        <v>14018</v>
      </c>
      <c r="F38" s="17">
        <v>34153.94</v>
      </c>
      <c r="G38" s="16">
        <f t="shared" si="0"/>
        <v>19.88</v>
      </c>
      <c r="H38" s="16">
        <f t="shared" si="1"/>
        <v>11.37</v>
      </c>
      <c r="I38" s="17">
        <v>57223</v>
      </c>
      <c r="J38" s="17">
        <v>157873.37</v>
      </c>
    </row>
    <row r="39" spans="1:10" s="14" customFormat="1" x14ac:dyDescent="0.25">
      <c r="A39" s="18">
        <v>30</v>
      </c>
      <c r="B39" s="15" t="s">
        <v>44</v>
      </c>
      <c r="C39" s="17">
        <v>97092</v>
      </c>
      <c r="D39" s="17">
        <v>243200</v>
      </c>
      <c r="E39" s="17">
        <v>59535</v>
      </c>
      <c r="F39" s="17">
        <v>121741.8</v>
      </c>
      <c r="G39" s="16">
        <f t="shared" si="0"/>
        <v>61.32</v>
      </c>
      <c r="H39" s="16">
        <f t="shared" si="1"/>
        <v>50.06</v>
      </c>
      <c r="I39" s="17">
        <v>115725</v>
      </c>
      <c r="J39" s="17">
        <v>254503.36</v>
      </c>
    </row>
    <row r="40" spans="1:10" s="14" customFormat="1" x14ac:dyDescent="0.25">
      <c r="A40" s="18">
        <v>31</v>
      </c>
      <c r="B40" s="15" t="s">
        <v>45</v>
      </c>
      <c r="C40" s="17">
        <v>39758</v>
      </c>
      <c r="D40" s="17">
        <v>85642.7</v>
      </c>
      <c r="E40" s="17">
        <v>4932</v>
      </c>
      <c r="F40" s="17">
        <v>2761.76</v>
      </c>
      <c r="G40" s="16">
        <f t="shared" si="0"/>
        <v>12.41</v>
      </c>
      <c r="H40" s="16">
        <f t="shared" si="1"/>
        <v>3.22</v>
      </c>
      <c r="I40" s="17">
        <v>15270</v>
      </c>
      <c r="J40" s="17">
        <v>25400.99</v>
      </c>
    </row>
    <row r="41" spans="1:10" s="14" customFormat="1" x14ac:dyDescent="0.25">
      <c r="A41" s="18">
        <v>32</v>
      </c>
      <c r="B41" s="15" t="s">
        <v>46</v>
      </c>
      <c r="C41" s="17">
        <v>59134</v>
      </c>
      <c r="D41" s="17">
        <v>120784.68</v>
      </c>
      <c r="E41" s="17">
        <v>16550</v>
      </c>
      <c r="F41" s="17">
        <v>37461.919999999998</v>
      </c>
      <c r="G41" s="16">
        <f t="shared" si="0"/>
        <v>27.99</v>
      </c>
      <c r="H41" s="16">
        <f t="shared" si="1"/>
        <v>31.02</v>
      </c>
      <c r="I41" s="17">
        <v>53670</v>
      </c>
      <c r="J41" s="17">
        <v>141393.17000000001</v>
      </c>
    </row>
    <row r="42" spans="1:10" s="14" customFormat="1" x14ac:dyDescent="0.25">
      <c r="A42" s="18">
        <v>33</v>
      </c>
      <c r="B42" s="15" t="s">
        <v>47</v>
      </c>
      <c r="C42" s="17">
        <v>16845</v>
      </c>
      <c r="D42" s="17">
        <v>22900</v>
      </c>
      <c r="E42" s="17">
        <v>5240</v>
      </c>
      <c r="F42" s="17">
        <v>7167.3</v>
      </c>
      <c r="G42" s="16">
        <f t="shared" si="0"/>
        <v>31.11</v>
      </c>
      <c r="H42" s="16">
        <f t="shared" si="1"/>
        <v>31.3</v>
      </c>
      <c r="I42" s="17">
        <v>21167</v>
      </c>
      <c r="J42" s="17">
        <v>28777.94</v>
      </c>
    </row>
    <row r="43" spans="1:10" s="14" customFormat="1" x14ac:dyDescent="0.25">
      <c r="A43" s="20" t="s">
        <v>48</v>
      </c>
      <c r="B43" s="21"/>
      <c r="C43" s="17">
        <f>SUM(C10:C42)</f>
        <v>3686021</v>
      </c>
      <c r="D43" s="17">
        <f>SUM(D10:D42)</f>
        <v>5689082.9699999997</v>
      </c>
      <c r="E43" s="17">
        <f>SUM(E10:E42)</f>
        <v>1511067</v>
      </c>
      <c r="F43" s="17">
        <f>SUM(F10:F42)</f>
        <v>2559917.3299999987</v>
      </c>
      <c r="G43" s="16">
        <f t="shared" si="0"/>
        <v>40.99</v>
      </c>
      <c r="H43" s="16">
        <f t="shared" si="1"/>
        <v>45</v>
      </c>
      <c r="I43" s="17">
        <f>SUM(I10:I42)</f>
        <v>2492270</v>
      </c>
      <c r="J43" s="17">
        <f>SUM(J10:J42)</f>
        <v>4974889.8900000006</v>
      </c>
    </row>
    <row r="44" spans="1:10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6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6" t="s">
        <v>69</v>
      </c>
      <c r="B1" s="26"/>
      <c r="C1" s="26"/>
      <c r="D1" s="26"/>
      <c r="E1" s="26"/>
      <c r="F1" s="26"/>
      <c r="G1" s="26"/>
      <c r="H1" s="26"/>
      <c r="I1" s="26"/>
      <c r="J1" s="26"/>
    </row>
    <row r="3" spans="1:12" ht="19.5" x14ac:dyDescent="0.25">
      <c r="A3" s="40" t="s">
        <v>89</v>
      </c>
      <c r="B3" s="40"/>
      <c r="C3" s="40"/>
      <c r="D3" s="40"/>
      <c r="E3" s="40"/>
      <c r="F3" s="40"/>
      <c r="G3" s="40"/>
      <c r="H3" s="40"/>
      <c r="I3" s="40"/>
      <c r="J3" s="40"/>
      <c r="K3" s="10"/>
    </row>
    <row r="4" spans="1:12" ht="19.5" x14ac:dyDescent="0.25">
      <c r="A4" s="40" t="s">
        <v>55</v>
      </c>
      <c r="B4" s="40"/>
      <c r="C4" s="40"/>
      <c r="D4" s="40"/>
      <c r="E4" s="40"/>
      <c r="F4" s="40"/>
      <c r="G4" s="40"/>
      <c r="H4" s="40"/>
      <c r="I4" s="40"/>
      <c r="J4" s="40"/>
      <c r="K4" s="10"/>
    </row>
    <row r="5" spans="1:12" ht="19.5" x14ac:dyDescent="0.4">
      <c r="A5" s="1" t="s">
        <v>90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9" t="s">
        <v>5</v>
      </c>
      <c r="L6" s="39"/>
    </row>
    <row r="7" spans="1:12" x14ac:dyDescent="0.25">
      <c r="A7" s="41" t="s">
        <v>72</v>
      </c>
      <c r="B7" s="43" t="s">
        <v>7</v>
      </c>
      <c r="C7" s="43" t="str">
        <f>ACP!C7</f>
        <v>Target 2020 - 21</v>
      </c>
      <c r="D7" s="44"/>
      <c r="E7" s="45" t="s">
        <v>9</v>
      </c>
      <c r="F7" s="44"/>
      <c r="G7" s="45" t="s">
        <v>10</v>
      </c>
      <c r="H7" s="46"/>
      <c r="I7" s="45" t="s">
        <v>73</v>
      </c>
      <c r="J7" s="46"/>
      <c r="K7" s="37" t="s">
        <v>12</v>
      </c>
      <c r="L7" s="37"/>
    </row>
    <row r="8" spans="1:12" ht="31.5" customHeight="1" x14ac:dyDescent="0.25">
      <c r="A8" s="42"/>
      <c r="B8" s="44"/>
      <c r="C8" s="44"/>
      <c r="D8" s="44"/>
      <c r="E8" s="44"/>
      <c r="F8" s="44"/>
      <c r="G8" s="46"/>
      <c r="H8" s="46"/>
      <c r="I8" s="44"/>
      <c r="J8" s="44"/>
      <c r="K8" s="38"/>
      <c r="L8" s="38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56706</v>
      </c>
      <c r="D10" s="15">
        <v>92126.41</v>
      </c>
      <c r="E10" s="15">
        <v>2039</v>
      </c>
      <c r="F10" s="15">
        <v>21818.98</v>
      </c>
      <c r="G10" s="15">
        <f t="shared" ref="G10:G43" si="0">ROUND((E10/C10)*100,2)</f>
        <v>3.6</v>
      </c>
      <c r="H10" s="16">
        <f t="shared" ref="H10:H43" si="1">ROUND((F10/D10)*100,2)</f>
        <v>23.68</v>
      </c>
      <c r="I10" s="15">
        <v>127074</v>
      </c>
      <c r="J10" s="15">
        <v>142017.54999999999</v>
      </c>
      <c r="K10" s="15">
        <f t="shared" ref="K10:K42" si="2">ROUND((E10/I10)*100,2)</f>
        <v>1.6</v>
      </c>
      <c r="L10" s="15">
        <f t="shared" ref="L10:L42" si="3">ROUND((F10/J10)*100,2)</f>
        <v>15.36</v>
      </c>
    </row>
    <row r="11" spans="1:12" s="14" customFormat="1" x14ac:dyDescent="0.25">
      <c r="A11" s="15">
        <v>2</v>
      </c>
      <c r="B11" s="15" t="s">
        <v>16</v>
      </c>
      <c r="C11" s="15">
        <v>9368</v>
      </c>
      <c r="D11" s="15">
        <v>43798</v>
      </c>
      <c r="E11" s="15">
        <v>646</v>
      </c>
      <c r="F11" s="15">
        <v>1928.16</v>
      </c>
      <c r="G11" s="15">
        <f t="shared" si="0"/>
        <v>6.9</v>
      </c>
      <c r="H11" s="16">
        <f t="shared" si="1"/>
        <v>4.4000000000000004</v>
      </c>
      <c r="I11" s="15">
        <v>539</v>
      </c>
      <c r="J11" s="15">
        <v>982.65</v>
      </c>
      <c r="K11" s="15">
        <f t="shared" si="2"/>
        <v>119.85</v>
      </c>
      <c r="L11" s="15">
        <f t="shared" si="3"/>
        <v>196.22</v>
      </c>
    </row>
    <row r="12" spans="1:12" s="14" customFormat="1" x14ac:dyDescent="0.25">
      <c r="A12" s="15">
        <v>3</v>
      </c>
      <c r="B12" s="15" t="s">
        <v>17</v>
      </c>
      <c r="C12" s="15">
        <v>8331</v>
      </c>
      <c r="D12" s="15">
        <v>39036.019999999997</v>
      </c>
      <c r="E12" s="15">
        <v>754</v>
      </c>
      <c r="F12" s="15">
        <v>1228.24</v>
      </c>
      <c r="G12" s="15">
        <f t="shared" si="0"/>
        <v>9.0500000000000007</v>
      </c>
      <c r="H12" s="15">
        <f t="shared" si="1"/>
        <v>3.15</v>
      </c>
      <c r="I12" s="15">
        <v>17979</v>
      </c>
      <c r="J12" s="15">
        <v>14748.83</v>
      </c>
      <c r="K12" s="15">
        <f t="shared" si="2"/>
        <v>4.1900000000000004</v>
      </c>
      <c r="L12" s="15">
        <f t="shared" si="3"/>
        <v>8.33</v>
      </c>
    </row>
    <row r="13" spans="1:12" s="14" customFormat="1" x14ac:dyDescent="0.25">
      <c r="A13" s="15">
        <v>4</v>
      </c>
      <c r="B13" s="15" t="s">
        <v>18</v>
      </c>
      <c r="C13" s="15">
        <v>2067</v>
      </c>
      <c r="D13" s="15">
        <v>5300.08</v>
      </c>
      <c r="E13" s="15">
        <v>103</v>
      </c>
      <c r="F13" s="15">
        <v>964.56</v>
      </c>
      <c r="G13" s="15">
        <f t="shared" si="0"/>
        <v>4.9800000000000004</v>
      </c>
      <c r="H13" s="15">
        <f t="shared" si="1"/>
        <v>18.2</v>
      </c>
      <c r="I13" s="15">
        <v>2812</v>
      </c>
      <c r="J13" s="15">
        <v>1338.14</v>
      </c>
      <c r="K13" s="15">
        <f t="shared" si="2"/>
        <v>3.66</v>
      </c>
      <c r="L13" s="15">
        <f t="shared" si="3"/>
        <v>72.08</v>
      </c>
    </row>
    <row r="14" spans="1:12" s="14" customFormat="1" x14ac:dyDescent="0.25">
      <c r="A14" s="15">
        <v>5</v>
      </c>
      <c r="B14" s="15" t="s">
        <v>19</v>
      </c>
      <c r="C14" s="15">
        <v>16150</v>
      </c>
      <c r="D14" s="15">
        <v>44165</v>
      </c>
      <c r="E14" s="15">
        <v>1017</v>
      </c>
      <c r="F14" s="15">
        <v>2620.73</v>
      </c>
      <c r="G14" s="15">
        <f t="shared" si="0"/>
        <v>6.3</v>
      </c>
      <c r="H14" s="15">
        <f t="shared" si="1"/>
        <v>5.93</v>
      </c>
      <c r="I14" s="15">
        <v>14174</v>
      </c>
      <c r="J14" s="15">
        <v>3422.38</v>
      </c>
      <c r="K14" s="15">
        <f t="shared" si="2"/>
        <v>7.18</v>
      </c>
      <c r="L14" s="15">
        <f t="shared" si="3"/>
        <v>76.58</v>
      </c>
    </row>
    <row r="15" spans="1:12" s="14" customFormat="1" x14ac:dyDescent="0.25">
      <c r="A15" s="15">
        <v>6</v>
      </c>
      <c r="B15" s="15" t="s">
        <v>20</v>
      </c>
      <c r="C15" s="15">
        <v>23700</v>
      </c>
      <c r="D15" s="15">
        <v>7391</v>
      </c>
      <c r="E15" s="15">
        <v>188</v>
      </c>
      <c r="F15" s="15">
        <v>452.93</v>
      </c>
      <c r="G15" s="15">
        <f t="shared" si="0"/>
        <v>0.79</v>
      </c>
      <c r="H15" s="15">
        <f t="shared" si="1"/>
        <v>6.13</v>
      </c>
      <c r="I15" s="15">
        <v>11646</v>
      </c>
      <c r="J15" s="15">
        <v>5623.86</v>
      </c>
      <c r="K15" s="15">
        <f t="shared" si="2"/>
        <v>1.61</v>
      </c>
      <c r="L15" s="15">
        <f t="shared" si="3"/>
        <v>8.0500000000000007</v>
      </c>
    </row>
    <row r="16" spans="1:12" s="14" customFormat="1" x14ac:dyDescent="0.25">
      <c r="A16" s="15">
        <v>7</v>
      </c>
      <c r="B16" s="15" t="s">
        <v>21</v>
      </c>
      <c r="C16" s="15">
        <v>1458</v>
      </c>
      <c r="D16" s="15">
        <v>14585</v>
      </c>
      <c r="E16" s="15">
        <v>3044</v>
      </c>
      <c r="F16" s="15">
        <v>3483.28</v>
      </c>
      <c r="G16" s="15">
        <f t="shared" si="0"/>
        <v>208.78</v>
      </c>
      <c r="H16" s="15">
        <f t="shared" si="1"/>
        <v>23.88</v>
      </c>
      <c r="I16" s="15">
        <v>18940</v>
      </c>
      <c r="J16" s="15">
        <v>12156.95</v>
      </c>
      <c r="K16" s="15">
        <f t="shared" si="2"/>
        <v>16.07</v>
      </c>
      <c r="L16" s="15">
        <f t="shared" si="3"/>
        <v>28.65</v>
      </c>
    </row>
    <row r="17" spans="1:12" s="14" customFormat="1" x14ac:dyDescent="0.25">
      <c r="A17" s="15">
        <v>8</v>
      </c>
      <c r="B17" s="15" t="s">
        <v>22</v>
      </c>
      <c r="C17" s="15">
        <v>2863</v>
      </c>
      <c r="D17" s="15">
        <v>4580.83</v>
      </c>
      <c r="E17" s="15">
        <v>763</v>
      </c>
      <c r="F17" s="15">
        <v>685.7</v>
      </c>
      <c r="G17" s="15">
        <f t="shared" si="0"/>
        <v>26.65</v>
      </c>
      <c r="H17" s="15">
        <f t="shared" si="1"/>
        <v>14.97</v>
      </c>
      <c r="I17" s="15">
        <v>4715</v>
      </c>
      <c r="J17" s="15">
        <v>1791.37</v>
      </c>
      <c r="K17" s="15">
        <f t="shared" si="2"/>
        <v>16.18</v>
      </c>
      <c r="L17" s="15">
        <f t="shared" si="3"/>
        <v>38.28</v>
      </c>
    </row>
    <row r="18" spans="1:12" s="14" customFormat="1" x14ac:dyDescent="0.25">
      <c r="A18" s="15">
        <v>9</v>
      </c>
      <c r="B18" s="15" t="s">
        <v>23</v>
      </c>
      <c r="C18" s="15">
        <v>0</v>
      </c>
      <c r="D18" s="15">
        <v>0</v>
      </c>
      <c r="E18" s="15">
        <v>81</v>
      </c>
      <c r="F18" s="15">
        <v>116.75</v>
      </c>
      <c r="G18" s="15" t="e">
        <f t="shared" si="0"/>
        <v>#DIV/0!</v>
      </c>
      <c r="H18" s="15" t="e">
        <f t="shared" si="1"/>
        <v>#DIV/0!</v>
      </c>
      <c r="I18" s="15">
        <v>3381</v>
      </c>
      <c r="J18" s="15">
        <v>1411.99</v>
      </c>
      <c r="K18" s="15">
        <f t="shared" si="2"/>
        <v>2.4</v>
      </c>
      <c r="L18" s="15">
        <f t="shared" si="3"/>
        <v>8.27</v>
      </c>
    </row>
    <row r="19" spans="1:12" s="14" customFormat="1" x14ac:dyDescent="0.25">
      <c r="A19" s="15">
        <v>10</v>
      </c>
      <c r="B19" s="15" t="s">
        <v>24</v>
      </c>
      <c r="C19" s="15">
        <v>9478</v>
      </c>
      <c r="D19" s="15">
        <v>12694</v>
      </c>
      <c r="E19" s="15">
        <v>322</v>
      </c>
      <c r="F19" s="15">
        <v>321.67</v>
      </c>
      <c r="G19" s="15">
        <f t="shared" si="0"/>
        <v>3.4</v>
      </c>
      <c r="H19" s="15">
        <f t="shared" si="1"/>
        <v>2.5299999999999998</v>
      </c>
      <c r="I19" s="15">
        <v>7284</v>
      </c>
      <c r="J19" s="15">
        <v>2032.5</v>
      </c>
      <c r="K19" s="15">
        <f t="shared" si="2"/>
        <v>4.42</v>
      </c>
      <c r="L19" s="15">
        <f t="shared" si="3"/>
        <v>15.83</v>
      </c>
    </row>
    <row r="20" spans="1:12" s="14" customFormat="1" x14ac:dyDescent="0.25">
      <c r="A20" s="15">
        <v>11</v>
      </c>
      <c r="B20" s="15" t="s">
        <v>25</v>
      </c>
      <c r="C20" s="15">
        <v>1260</v>
      </c>
      <c r="D20" s="15">
        <v>1250</v>
      </c>
      <c r="E20" s="15">
        <v>107</v>
      </c>
      <c r="F20" s="15">
        <v>244.55</v>
      </c>
      <c r="G20" s="15">
        <f t="shared" si="0"/>
        <v>8.49</v>
      </c>
      <c r="H20" s="15">
        <f t="shared" si="1"/>
        <v>19.559999999999999</v>
      </c>
      <c r="I20" s="15">
        <v>539</v>
      </c>
      <c r="J20" s="15">
        <v>395.23</v>
      </c>
      <c r="K20" s="15">
        <f t="shared" si="2"/>
        <v>19.850000000000001</v>
      </c>
      <c r="L20" s="15">
        <f t="shared" si="3"/>
        <v>61.88</v>
      </c>
    </row>
    <row r="21" spans="1:12" s="14" customFormat="1" x14ac:dyDescent="0.25">
      <c r="A21" s="15">
        <v>12</v>
      </c>
      <c r="B21" s="15" t="s">
        <v>26</v>
      </c>
      <c r="C21" s="15">
        <v>851</v>
      </c>
      <c r="D21" s="15">
        <v>641.70000000000005</v>
      </c>
      <c r="E21" s="15">
        <v>56</v>
      </c>
      <c r="F21" s="15">
        <v>157.37</v>
      </c>
      <c r="G21" s="15">
        <f t="shared" si="0"/>
        <v>6.58</v>
      </c>
      <c r="H21" s="15">
        <f t="shared" si="1"/>
        <v>24.52</v>
      </c>
      <c r="I21" s="15">
        <v>137</v>
      </c>
      <c r="J21" s="15">
        <v>591.30999999999995</v>
      </c>
      <c r="K21" s="15">
        <f t="shared" si="2"/>
        <v>40.880000000000003</v>
      </c>
      <c r="L21" s="15">
        <f t="shared" si="3"/>
        <v>26.61</v>
      </c>
    </row>
    <row r="22" spans="1:12" s="14" customFormat="1" x14ac:dyDescent="0.25">
      <c r="A22" s="15">
        <v>13</v>
      </c>
      <c r="B22" s="15" t="s">
        <v>27</v>
      </c>
      <c r="C22" s="15">
        <v>1393</v>
      </c>
      <c r="D22" s="15">
        <v>7945.68</v>
      </c>
      <c r="E22" s="15">
        <v>501</v>
      </c>
      <c r="F22" s="15">
        <v>2658.61</v>
      </c>
      <c r="G22" s="15">
        <f t="shared" si="0"/>
        <v>35.97</v>
      </c>
      <c r="H22" s="15">
        <f t="shared" si="1"/>
        <v>33.46</v>
      </c>
      <c r="I22" s="15">
        <v>4847</v>
      </c>
      <c r="J22" s="15">
        <v>5796.07</v>
      </c>
      <c r="K22" s="15">
        <f t="shared" si="2"/>
        <v>10.34</v>
      </c>
      <c r="L22" s="15">
        <f t="shared" si="3"/>
        <v>45.87</v>
      </c>
    </row>
    <row r="23" spans="1:12" s="14" customFormat="1" x14ac:dyDescent="0.25">
      <c r="A23" s="15">
        <v>14</v>
      </c>
      <c r="B23" s="15" t="s">
        <v>28</v>
      </c>
      <c r="C23" s="15">
        <v>2561</v>
      </c>
      <c r="D23" s="15">
        <v>6833.76</v>
      </c>
      <c r="E23" s="15">
        <v>1919</v>
      </c>
      <c r="F23" s="15">
        <v>1486.43</v>
      </c>
      <c r="G23" s="15">
        <f t="shared" si="0"/>
        <v>74.930000000000007</v>
      </c>
      <c r="H23" s="15">
        <f t="shared" si="1"/>
        <v>21.75</v>
      </c>
      <c r="I23" s="15">
        <v>6089</v>
      </c>
      <c r="J23" s="15">
        <v>4095.22</v>
      </c>
      <c r="K23" s="15">
        <f t="shared" si="2"/>
        <v>31.52</v>
      </c>
      <c r="L23" s="15">
        <f t="shared" si="3"/>
        <v>36.299999999999997</v>
      </c>
    </row>
    <row r="24" spans="1:12" s="14" customFormat="1" x14ac:dyDescent="0.25">
      <c r="A24" s="15">
        <v>15</v>
      </c>
      <c r="B24" s="15" t="s">
        <v>29</v>
      </c>
      <c r="C24" s="15">
        <v>1908</v>
      </c>
      <c r="D24" s="15">
        <v>8036.88</v>
      </c>
      <c r="E24" s="15">
        <v>348</v>
      </c>
      <c r="F24" s="15">
        <v>615.69000000000005</v>
      </c>
      <c r="G24" s="15">
        <f t="shared" si="0"/>
        <v>18.239999999999998</v>
      </c>
      <c r="H24" s="15">
        <f t="shared" si="1"/>
        <v>7.66</v>
      </c>
      <c r="I24" s="15">
        <v>1649</v>
      </c>
      <c r="J24" s="15">
        <v>1598.29</v>
      </c>
      <c r="K24" s="15">
        <f t="shared" si="2"/>
        <v>21.1</v>
      </c>
      <c r="L24" s="15">
        <f t="shared" si="3"/>
        <v>38.520000000000003</v>
      </c>
    </row>
    <row r="25" spans="1:12" s="14" customFormat="1" x14ac:dyDescent="0.25">
      <c r="A25" s="15">
        <v>16</v>
      </c>
      <c r="B25" s="15" t="s">
        <v>30</v>
      </c>
      <c r="C25" s="15">
        <v>2167</v>
      </c>
      <c r="D25" s="15">
        <v>10417.299999999999</v>
      </c>
      <c r="E25" s="15">
        <v>847</v>
      </c>
      <c r="F25" s="15">
        <v>2325.5300000000002</v>
      </c>
      <c r="G25" s="15">
        <f t="shared" si="0"/>
        <v>39.090000000000003</v>
      </c>
      <c r="H25" s="15">
        <f t="shared" si="1"/>
        <v>22.32</v>
      </c>
      <c r="I25" s="15">
        <v>1544</v>
      </c>
      <c r="J25" s="15">
        <v>1456.96</v>
      </c>
      <c r="K25" s="15">
        <f t="shared" si="2"/>
        <v>54.86</v>
      </c>
      <c r="L25" s="15">
        <f t="shared" si="3"/>
        <v>159.62</v>
      </c>
    </row>
    <row r="26" spans="1:12" s="14" customFormat="1" x14ac:dyDescent="0.25">
      <c r="A26" s="15">
        <v>17</v>
      </c>
      <c r="B26" s="15" t="s">
        <v>31</v>
      </c>
      <c r="C26" s="15">
        <v>13601</v>
      </c>
      <c r="D26" s="15">
        <v>35564.17</v>
      </c>
      <c r="E26" s="15">
        <v>982</v>
      </c>
      <c r="F26" s="15">
        <v>2995.95</v>
      </c>
      <c r="G26" s="15">
        <f t="shared" si="0"/>
        <v>7.22</v>
      </c>
      <c r="H26" s="15">
        <f t="shared" si="1"/>
        <v>8.42</v>
      </c>
      <c r="I26" s="15">
        <v>16526</v>
      </c>
      <c r="J26" s="15">
        <v>40656.230000000003</v>
      </c>
      <c r="K26" s="15">
        <f t="shared" si="2"/>
        <v>5.94</v>
      </c>
      <c r="L26" s="15">
        <f t="shared" si="3"/>
        <v>7.37</v>
      </c>
    </row>
    <row r="27" spans="1:12" s="14" customFormat="1" x14ac:dyDescent="0.25">
      <c r="A27" s="15">
        <v>18</v>
      </c>
      <c r="B27" s="15" t="s">
        <v>32</v>
      </c>
      <c r="C27" s="15">
        <v>17858</v>
      </c>
      <c r="D27" s="15">
        <v>42023</v>
      </c>
      <c r="E27" s="15">
        <v>450</v>
      </c>
      <c r="F27" s="15">
        <v>4934.66</v>
      </c>
      <c r="G27" s="15">
        <f t="shared" si="0"/>
        <v>2.52</v>
      </c>
      <c r="H27" s="15">
        <f t="shared" si="1"/>
        <v>11.74</v>
      </c>
      <c r="I27" s="15">
        <v>1036</v>
      </c>
      <c r="J27" s="15">
        <v>553.86</v>
      </c>
      <c r="K27" s="15">
        <f t="shared" si="2"/>
        <v>43.44</v>
      </c>
      <c r="L27" s="15">
        <f t="shared" si="3"/>
        <v>890.96</v>
      </c>
    </row>
    <row r="28" spans="1:12" s="14" customFormat="1" x14ac:dyDescent="0.25">
      <c r="A28" s="15">
        <v>19</v>
      </c>
      <c r="B28" s="15" t="s">
        <v>33</v>
      </c>
      <c r="C28" s="15">
        <v>725</v>
      </c>
      <c r="D28" s="15">
        <v>900</v>
      </c>
      <c r="E28" s="15">
        <v>219</v>
      </c>
      <c r="F28" s="15">
        <v>382.48</v>
      </c>
      <c r="G28" s="15">
        <f t="shared" si="0"/>
        <v>30.21</v>
      </c>
      <c r="H28" s="15">
        <f t="shared" si="1"/>
        <v>42.5</v>
      </c>
      <c r="I28" s="15">
        <v>3171</v>
      </c>
      <c r="J28" s="15">
        <v>1824.06</v>
      </c>
      <c r="K28" s="15">
        <f t="shared" si="2"/>
        <v>6.91</v>
      </c>
      <c r="L28" s="15">
        <f t="shared" si="3"/>
        <v>20.97</v>
      </c>
    </row>
    <row r="29" spans="1:12" s="14" customFormat="1" x14ac:dyDescent="0.25">
      <c r="A29" s="15">
        <v>20</v>
      </c>
      <c r="B29" s="15" t="s">
        <v>34</v>
      </c>
      <c r="C29" s="15">
        <v>1599</v>
      </c>
      <c r="D29" s="15">
        <v>7747.97</v>
      </c>
      <c r="E29" s="15">
        <v>981</v>
      </c>
      <c r="F29" s="15">
        <v>2059.44</v>
      </c>
      <c r="G29" s="15">
        <f t="shared" si="0"/>
        <v>61.35</v>
      </c>
      <c r="H29" s="15">
        <f t="shared" si="1"/>
        <v>26.58</v>
      </c>
      <c r="I29" s="15">
        <v>8966</v>
      </c>
      <c r="J29" s="15">
        <v>2991.22</v>
      </c>
      <c r="K29" s="15">
        <f t="shared" si="2"/>
        <v>10.94</v>
      </c>
      <c r="L29" s="15">
        <f t="shared" si="3"/>
        <v>68.849999999999994</v>
      </c>
    </row>
    <row r="30" spans="1:12" s="14" customFormat="1" x14ac:dyDescent="0.25">
      <c r="A30" s="15">
        <v>21</v>
      </c>
      <c r="B30" s="15" t="s">
        <v>35</v>
      </c>
      <c r="C30" s="15">
        <v>2015</v>
      </c>
      <c r="D30" s="15">
        <v>1987.68</v>
      </c>
      <c r="E30" s="15">
        <v>412</v>
      </c>
      <c r="F30" s="15">
        <v>1251.23</v>
      </c>
      <c r="G30" s="15">
        <f t="shared" si="0"/>
        <v>20.45</v>
      </c>
      <c r="H30" s="15">
        <f t="shared" si="1"/>
        <v>62.95</v>
      </c>
      <c r="I30" s="15">
        <v>2876</v>
      </c>
      <c r="J30" s="15">
        <v>5421.55</v>
      </c>
      <c r="K30" s="15">
        <f t="shared" si="2"/>
        <v>14.33</v>
      </c>
      <c r="L30" s="15">
        <f t="shared" si="3"/>
        <v>23.08</v>
      </c>
    </row>
    <row r="31" spans="1:12" s="14" customFormat="1" x14ac:dyDescent="0.25">
      <c r="A31" s="15">
        <v>22</v>
      </c>
      <c r="B31" s="15" t="s">
        <v>36</v>
      </c>
      <c r="C31" s="15">
        <v>2021</v>
      </c>
      <c r="D31" s="15">
        <v>2326</v>
      </c>
      <c r="E31" s="15">
        <v>132</v>
      </c>
      <c r="F31" s="15">
        <v>156.65</v>
      </c>
      <c r="G31" s="15">
        <f t="shared" si="0"/>
        <v>6.53</v>
      </c>
      <c r="H31" s="15">
        <f t="shared" si="1"/>
        <v>6.73</v>
      </c>
      <c r="I31" s="15">
        <v>3409</v>
      </c>
      <c r="J31" s="15">
        <v>823.83</v>
      </c>
      <c r="K31" s="15">
        <f t="shared" si="2"/>
        <v>3.87</v>
      </c>
      <c r="L31" s="15">
        <f t="shared" si="3"/>
        <v>19.010000000000002</v>
      </c>
    </row>
    <row r="32" spans="1:12" s="14" customFormat="1" x14ac:dyDescent="0.25">
      <c r="A32" s="15">
        <v>23</v>
      </c>
      <c r="B32" s="15" t="s">
        <v>37</v>
      </c>
      <c r="C32" s="15">
        <v>11629</v>
      </c>
      <c r="D32" s="15">
        <v>23441.5</v>
      </c>
      <c r="E32" s="15">
        <v>308</v>
      </c>
      <c r="F32" s="15">
        <v>12492.8</v>
      </c>
      <c r="G32" s="15">
        <f t="shared" si="0"/>
        <v>2.65</v>
      </c>
      <c r="H32" s="15">
        <f t="shared" si="1"/>
        <v>53.29</v>
      </c>
      <c r="I32" s="15">
        <v>10715</v>
      </c>
      <c r="J32" s="15">
        <v>19408.310000000001</v>
      </c>
      <c r="K32" s="15">
        <f t="shared" si="2"/>
        <v>2.87</v>
      </c>
      <c r="L32" s="15">
        <f t="shared" si="3"/>
        <v>64.37</v>
      </c>
    </row>
    <row r="33" spans="1:12" s="14" customFormat="1" x14ac:dyDescent="0.25">
      <c r="A33" s="15">
        <v>24</v>
      </c>
      <c r="B33" s="15" t="s">
        <v>38</v>
      </c>
      <c r="C33" s="15">
        <v>6445</v>
      </c>
      <c r="D33" s="15">
        <v>4259.9399999999996</v>
      </c>
      <c r="E33" s="15">
        <v>256</v>
      </c>
      <c r="F33" s="15">
        <v>438.56</v>
      </c>
      <c r="G33" s="15">
        <f t="shared" si="0"/>
        <v>3.97</v>
      </c>
      <c r="H33" s="15">
        <f t="shared" si="1"/>
        <v>10.29</v>
      </c>
      <c r="I33" s="15">
        <v>7410</v>
      </c>
      <c r="J33" s="15">
        <v>2841.32</v>
      </c>
      <c r="K33" s="15">
        <f t="shared" si="2"/>
        <v>3.45</v>
      </c>
      <c r="L33" s="15">
        <f t="shared" si="3"/>
        <v>15.44</v>
      </c>
    </row>
    <row r="34" spans="1:12" s="14" customFormat="1" x14ac:dyDescent="0.25">
      <c r="A34" s="15">
        <v>25</v>
      </c>
      <c r="B34" s="15" t="s">
        <v>39</v>
      </c>
      <c r="C34" s="15">
        <v>1787</v>
      </c>
      <c r="D34" s="15">
        <v>5984.17</v>
      </c>
      <c r="E34" s="15">
        <v>212</v>
      </c>
      <c r="F34" s="15">
        <v>462.73</v>
      </c>
      <c r="G34" s="15">
        <f t="shared" si="0"/>
        <v>11.86</v>
      </c>
      <c r="H34" s="15">
        <f t="shared" si="1"/>
        <v>7.73</v>
      </c>
      <c r="I34" s="15">
        <v>1276</v>
      </c>
      <c r="J34" s="15">
        <v>724.4</v>
      </c>
      <c r="K34" s="15">
        <f t="shared" si="2"/>
        <v>16.61</v>
      </c>
      <c r="L34" s="15">
        <f t="shared" si="3"/>
        <v>63.88</v>
      </c>
    </row>
    <row r="35" spans="1:12" s="14" customFormat="1" x14ac:dyDescent="0.25">
      <c r="A35" s="15">
        <v>26</v>
      </c>
      <c r="B35" s="15" t="s">
        <v>40</v>
      </c>
      <c r="C35" s="15">
        <v>707</v>
      </c>
      <c r="D35" s="15">
        <v>985.05</v>
      </c>
      <c r="E35" s="15">
        <v>122</v>
      </c>
      <c r="F35" s="15">
        <v>2307.41</v>
      </c>
      <c r="G35" s="15">
        <f t="shared" si="0"/>
        <v>17.260000000000002</v>
      </c>
      <c r="H35" s="15">
        <f t="shared" si="1"/>
        <v>234.24</v>
      </c>
      <c r="I35" s="15">
        <v>153</v>
      </c>
      <c r="J35" s="15">
        <v>507.07</v>
      </c>
      <c r="K35" s="15">
        <f t="shared" si="2"/>
        <v>79.739999999999995</v>
      </c>
      <c r="L35" s="15">
        <f t="shared" si="3"/>
        <v>455.05</v>
      </c>
    </row>
    <row r="36" spans="1:12" s="14" customFormat="1" x14ac:dyDescent="0.25">
      <c r="A36" s="15">
        <v>27</v>
      </c>
      <c r="B36" s="15" t="s">
        <v>41</v>
      </c>
      <c r="C36" s="15">
        <v>1845</v>
      </c>
      <c r="D36" s="15">
        <v>3679.97</v>
      </c>
      <c r="E36" s="15">
        <v>1859</v>
      </c>
      <c r="F36" s="15">
        <v>7022.53</v>
      </c>
      <c r="G36" s="15">
        <f t="shared" si="0"/>
        <v>100.76</v>
      </c>
      <c r="H36" s="15">
        <f t="shared" si="1"/>
        <v>190.83</v>
      </c>
      <c r="I36" s="15">
        <v>30257</v>
      </c>
      <c r="J36" s="15">
        <v>17055.68</v>
      </c>
      <c r="K36" s="15">
        <f t="shared" si="2"/>
        <v>6.14</v>
      </c>
      <c r="L36" s="15">
        <f t="shared" si="3"/>
        <v>41.17</v>
      </c>
    </row>
    <row r="37" spans="1:12" s="14" customFormat="1" x14ac:dyDescent="0.25">
      <c r="A37" s="15">
        <v>28</v>
      </c>
      <c r="B37" s="15" t="s">
        <v>42</v>
      </c>
      <c r="C37" s="15">
        <v>3648</v>
      </c>
      <c r="D37" s="15">
        <v>11893.41</v>
      </c>
      <c r="E37" s="15">
        <v>354</v>
      </c>
      <c r="F37" s="15">
        <v>1512.15</v>
      </c>
      <c r="G37" s="15">
        <f t="shared" si="0"/>
        <v>9.6999999999999993</v>
      </c>
      <c r="H37" s="15">
        <f t="shared" si="1"/>
        <v>12.71</v>
      </c>
      <c r="I37" s="15">
        <v>6906</v>
      </c>
      <c r="J37" s="15">
        <v>4200.54</v>
      </c>
      <c r="K37" s="15">
        <f t="shared" si="2"/>
        <v>5.13</v>
      </c>
      <c r="L37" s="15">
        <f t="shared" si="3"/>
        <v>36</v>
      </c>
    </row>
    <row r="38" spans="1:12" s="14" customFormat="1" x14ac:dyDescent="0.25">
      <c r="A38" s="15">
        <v>29</v>
      </c>
      <c r="B38" s="15" t="s">
        <v>43</v>
      </c>
      <c r="C38" s="15">
        <v>10202</v>
      </c>
      <c r="D38" s="15">
        <v>11239</v>
      </c>
      <c r="E38" s="15">
        <v>612</v>
      </c>
      <c r="F38" s="15">
        <v>1590.02</v>
      </c>
      <c r="G38" s="15">
        <f t="shared" si="0"/>
        <v>6</v>
      </c>
      <c r="H38" s="15">
        <f t="shared" si="1"/>
        <v>14.15</v>
      </c>
      <c r="I38" s="15">
        <v>79357</v>
      </c>
      <c r="J38" s="15">
        <v>31701.47</v>
      </c>
      <c r="K38" s="15">
        <f t="shared" si="2"/>
        <v>0.77</v>
      </c>
      <c r="L38" s="15">
        <f t="shared" si="3"/>
        <v>5.0199999999999996</v>
      </c>
    </row>
    <row r="39" spans="1:12" s="14" customFormat="1" x14ac:dyDescent="0.25">
      <c r="A39" s="15">
        <v>30</v>
      </c>
      <c r="B39" s="15" t="s">
        <v>44</v>
      </c>
      <c r="C39" s="15">
        <v>832</v>
      </c>
      <c r="D39" s="15">
        <v>525</v>
      </c>
      <c r="E39" s="15">
        <v>171</v>
      </c>
      <c r="F39" s="15">
        <v>387.86</v>
      </c>
      <c r="G39" s="15">
        <f t="shared" si="0"/>
        <v>20.55</v>
      </c>
      <c r="H39" s="15">
        <f t="shared" si="1"/>
        <v>73.88</v>
      </c>
      <c r="I39" s="15">
        <v>341</v>
      </c>
      <c r="J39" s="15">
        <v>1316.72</v>
      </c>
      <c r="K39" s="15">
        <f t="shared" si="2"/>
        <v>50.15</v>
      </c>
      <c r="L39" s="15">
        <f t="shared" si="3"/>
        <v>29.46</v>
      </c>
    </row>
    <row r="40" spans="1:12" s="14" customFormat="1" x14ac:dyDescent="0.25">
      <c r="A40" s="15">
        <v>31</v>
      </c>
      <c r="B40" s="15" t="s">
        <v>45</v>
      </c>
      <c r="C40" s="15">
        <v>4460</v>
      </c>
      <c r="D40" s="15">
        <v>4410.8</v>
      </c>
      <c r="E40" s="15">
        <v>200</v>
      </c>
      <c r="F40" s="15">
        <v>372.25</v>
      </c>
      <c r="G40" s="15">
        <f t="shared" si="0"/>
        <v>4.4800000000000004</v>
      </c>
      <c r="H40" s="15">
        <f t="shared" si="1"/>
        <v>8.44</v>
      </c>
      <c r="I40" s="15">
        <v>6695</v>
      </c>
      <c r="J40" s="15">
        <v>1689.15</v>
      </c>
      <c r="K40" s="15">
        <f t="shared" si="2"/>
        <v>2.99</v>
      </c>
      <c r="L40" s="15">
        <f t="shared" si="3"/>
        <v>22.04</v>
      </c>
    </row>
    <row r="41" spans="1:12" s="14" customFormat="1" x14ac:dyDescent="0.25">
      <c r="A41" s="15">
        <v>32</v>
      </c>
      <c r="B41" s="15" t="s">
        <v>46</v>
      </c>
      <c r="C41" s="15">
        <v>17048</v>
      </c>
      <c r="D41" s="15">
        <v>33664.050000000003</v>
      </c>
      <c r="E41" s="15">
        <v>884</v>
      </c>
      <c r="F41" s="15">
        <v>1440.27</v>
      </c>
      <c r="G41" s="15">
        <f t="shared" si="0"/>
        <v>5.19</v>
      </c>
      <c r="H41" s="15">
        <f t="shared" si="1"/>
        <v>4.28</v>
      </c>
      <c r="I41" s="15">
        <v>68296</v>
      </c>
      <c r="J41" s="15">
        <v>28939.24</v>
      </c>
      <c r="K41" s="15">
        <f t="shared" si="2"/>
        <v>1.29</v>
      </c>
      <c r="L41" s="15">
        <f t="shared" si="3"/>
        <v>4.9800000000000004</v>
      </c>
    </row>
    <row r="42" spans="1:12" s="14" customFormat="1" x14ac:dyDescent="0.25">
      <c r="A42" s="15">
        <v>33</v>
      </c>
      <c r="B42" s="15" t="s">
        <v>47</v>
      </c>
      <c r="C42" s="15">
        <v>2958</v>
      </c>
      <c r="D42" s="15">
        <v>3500</v>
      </c>
      <c r="E42" s="15">
        <v>283</v>
      </c>
      <c r="F42" s="15">
        <v>3836.51</v>
      </c>
      <c r="G42" s="15">
        <f t="shared" si="0"/>
        <v>9.57</v>
      </c>
      <c r="H42" s="15">
        <f t="shared" si="1"/>
        <v>109.61</v>
      </c>
      <c r="I42" s="15">
        <v>17205</v>
      </c>
      <c r="J42" s="15">
        <v>23697.01</v>
      </c>
      <c r="K42" s="15">
        <f t="shared" si="2"/>
        <v>1.64</v>
      </c>
      <c r="L42" s="15">
        <f t="shared" si="3"/>
        <v>16.190000000000001</v>
      </c>
    </row>
    <row r="43" spans="1:12" s="14" customFormat="1" x14ac:dyDescent="0.25">
      <c r="A43" s="20" t="s">
        <v>48</v>
      </c>
      <c r="B43" s="21"/>
      <c r="C43" s="15">
        <f>SUM(C10:C42)</f>
        <v>239641</v>
      </c>
      <c r="D43" s="15">
        <f>SUM(D10:D42)</f>
        <v>492933.36999999982</v>
      </c>
      <c r="E43" s="15">
        <f>SUM(E10:E42)</f>
        <v>21172</v>
      </c>
      <c r="F43" s="15">
        <f>SUM(F10:F42)</f>
        <v>84752.680000000008</v>
      </c>
      <c r="G43" s="15">
        <f t="shared" si="0"/>
        <v>8.83</v>
      </c>
      <c r="H43" s="15">
        <f t="shared" si="1"/>
        <v>17.190000000000001</v>
      </c>
      <c r="I43" s="15">
        <f>SUM(I10:I42)</f>
        <v>487944</v>
      </c>
      <c r="J43" s="15">
        <f>SUM(J10:J42)</f>
        <v>383810.95999999996</v>
      </c>
      <c r="K43" s="15">
        <f>SUM(K10:K42)</f>
        <v>611.91999999999996</v>
      </c>
      <c r="L43" s="15">
        <f>ROUND((E43/I43)*100,2)</f>
        <v>4.34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6" t="s">
        <v>69</v>
      </c>
      <c r="B1" s="26"/>
      <c r="C1" s="26"/>
      <c r="D1" s="26"/>
      <c r="E1" s="26"/>
      <c r="F1" s="26"/>
      <c r="G1" s="26"/>
      <c r="H1" s="26"/>
      <c r="I1" s="26"/>
      <c r="J1" s="26"/>
    </row>
    <row r="3" spans="1:12" ht="19.5" x14ac:dyDescent="0.25">
      <c r="A3" s="40" t="s">
        <v>91</v>
      </c>
      <c r="B3" s="40"/>
      <c r="C3" s="40"/>
      <c r="D3" s="40"/>
      <c r="E3" s="40"/>
      <c r="F3" s="40"/>
      <c r="G3" s="40"/>
      <c r="H3" s="40"/>
      <c r="I3" s="40"/>
      <c r="J3" s="40"/>
      <c r="K3" s="10"/>
    </row>
    <row r="4" spans="1:12" ht="19.5" x14ac:dyDescent="0.25">
      <c r="A4" s="40" t="s">
        <v>55</v>
      </c>
      <c r="B4" s="40"/>
      <c r="C4" s="40"/>
      <c r="D4" s="40"/>
      <c r="E4" s="40"/>
      <c r="F4" s="40"/>
      <c r="G4" s="40"/>
      <c r="H4" s="40"/>
      <c r="I4" s="40"/>
      <c r="J4" s="40"/>
      <c r="K4" s="10"/>
    </row>
    <row r="5" spans="1:12" ht="19.5" x14ac:dyDescent="0.4">
      <c r="A5" s="1" t="s">
        <v>92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9" t="s">
        <v>5</v>
      </c>
      <c r="L6" s="39"/>
    </row>
    <row r="7" spans="1:12" ht="15.75" customHeight="1" x14ac:dyDescent="0.25">
      <c r="A7" s="41" t="s">
        <v>72</v>
      </c>
      <c r="B7" s="43" t="s">
        <v>7</v>
      </c>
      <c r="C7" s="22" t="str">
        <f>ACP!C7</f>
        <v>Target 2020 - 21</v>
      </c>
      <c r="D7" s="23"/>
      <c r="E7" s="45" t="s">
        <v>9</v>
      </c>
      <c r="F7" s="44"/>
      <c r="G7" s="45" t="s">
        <v>10</v>
      </c>
      <c r="H7" s="46"/>
      <c r="I7" s="45" t="s">
        <v>73</v>
      </c>
      <c r="J7" s="46"/>
      <c r="K7" s="37" t="s">
        <v>12</v>
      </c>
      <c r="L7" s="37"/>
    </row>
    <row r="8" spans="1:12" ht="31.5" customHeight="1" x14ac:dyDescent="0.25">
      <c r="A8" s="42"/>
      <c r="B8" s="44"/>
      <c r="C8" s="23"/>
      <c r="D8" s="23"/>
      <c r="E8" s="44"/>
      <c r="F8" s="44"/>
      <c r="G8" s="46"/>
      <c r="H8" s="46"/>
      <c r="I8" s="44"/>
      <c r="J8" s="44"/>
      <c r="K8" s="38"/>
      <c r="L8" s="38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52370</v>
      </c>
      <c r="D10" s="15">
        <v>105611</v>
      </c>
      <c r="E10" s="15">
        <v>64448</v>
      </c>
      <c r="F10" s="15">
        <v>119964.19</v>
      </c>
      <c r="G10" s="15">
        <f t="shared" ref="G10:G43" si="0">ROUND((E10/C10)*100,2)</f>
        <v>123.06</v>
      </c>
      <c r="H10" s="16">
        <f t="shared" ref="H10:H43" si="1">ROUND((F10/D10)*100,2)</f>
        <v>113.59</v>
      </c>
      <c r="I10" s="15">
        <v>255638</v>
      </c>
      <c r="J10" s="15">
        <v>523682.19</v>
      </c>
      <c r="K10" s="15">
        <f t="shared" ref="K10:K42" si="2">ROUND((E10/I10)*100,2)</f>
        <v>25.21</v>
      </c>
      <c r="L10" s="15">
        <f t="shared" ref="L10:L42" si="3">ROUND((F10/J10)*100,2)</f>
        <v>22.91</v>
      </c>
    </row>
    <row r="11" spans="1:12" s="14" customFormat="1" x14ac:dyDescent="0.25">
      <c r="A11" s="15">
        <v>2</v>
      </c>
      <c r="B11" s="15" t="s">
        <v>16</v>
      </c>
      <c r="C11" s="15">
        <v>155895</v>
      </c>
      <c r="D11" s="15">
        <v>464830</v>
      </c>
      <c r="E11" s="15">
        <v>35104</v>
      </c>
      <c r="F11" s="15">
        <v>54720.35</v>
      </c>
      <c r="G11" s="15">
        <f t="shared" si="0"/>
        <v>22.52</v>
      </c>
      <c r="H11" s="16">
        <f t="shared" si="1"/>
        <v>11.77</v>
      </c>
      <c r="I11" s="15">
        <v>119061</v>
      </c>
      <c r="J11" s="15">
        <v>143426.37</v>
      </c>
      <c r="K11" s="15">
        <f t="shared" si="2"/>
        <v>29.48</v>
      </c>
      <c r="L11" s="15">
        <f t="shared" si="3"/>
        <v>38.15</v>
      </c>
    </row>
    <row r="12" spans="1:12" s="14" customFormat="1" x14ac:dyDescent="0.25">
      <c r="A12" s="15">
        <v>3</v>
      </c>
      <c r="B12" s="15" t="s">
        <v>17</v>
      </c>
      <c r="C12" s="15">
        <v>785</v>
      </c>
      <c r="D12" s="15">
        <v>3903.63</v>
      </c>
      <c r="E12" s="15">
        <v>12319</v>
      </c>
      <c r="F12" s="15">
        <v>17643.66</v>
      </c>
      <c r="G12" s="15">
        <f t="shared" si="0"/>
        <v>1569.3</v>
      </c>
      <c r="H12" s="15">
        <f t="shared" si="1"/>
        <v>451.98</v>
      </c>
      <c r="I12" s="15">
        <v>172098</v>
      </c>
      <c r="J12" s="15">
        <v>181222.26</v>
      </c>
      <c r="K12" s="15">
        <f t="shared" si="2"/>
        <v>7.16</v>
      </c>
      <c r="L12" s="15">
        <f t="shared" si="3"/>
        <v>9.74</v>
      </c>
    </row>
    <row r="13" spans="1:12" s="14" customFormat="1" x14ac:dyDescent="0.25">
      <c r="A13" s="15">
        <v>4</v>
      </c>
      <c r="B13" s="15" t="s">
        <v>18</v>
      </c>
      <c r="C13" s="15">
        <v>0</v>
      </c>
      <c r="D13" s="15">
        <v>0</v>
      </c>
      <c r="E13" s="15">
        <v>4442</v>
      </c>
      <c r="F13" s="15">
        <v>36499.94</v>
      </c>
      <c r="G13" s="15" t="e">
        <f t="shared" si="0"/>
        <v>#DIV/0!</v>
      </c>
      <c r="H13" s="15" t="e">
        <f t="shared" si="1"/>
        <v>#DIV/0!</v>
      </c>
      <c r="I13" s="15">
        <v>56889</v>
      </c>
      <c r="J13" s="15">
        <v>119350.3</v>
      </c>
      <c r="K13" s="15">
        <f t="shared" si="2"/>
        <v>7.81</v>
      </c>
      <c r="L13" s="15">
        <f t="shared" si="3"/>
        <v>30.58</v>
      </c>
    </row>
    <row r="14" spans="1:12" s="14" customFormat="1" x14ac:dyDescent="0.25">
      <c r="A14" s="15">
        <v>5</v>
      </c>
      <c r="B14" s="15" t="s">
        <v>19</v>
      </c>
      <c r="C14" s="15">
        <v>106430</v>
      </c>
      <c r="D14" s="15">
        <v>294196.8</v>
      </c>
      <c r="E14" s="15">
        <v>25484</v>
      </c>
      <c r="F14" s="15">
        <v>49300.14</v>
      </c>
      <c r="G14" s="15">
        <f t="shared" si="0"/>
        <v>23.94</v>
      </c>
      <c r="H14" s="15">
        <f t="shared" si="1"/>
        <v>16.760000000000002</v>
      </c>
      <c r="I14" s="15">
        <v>136901</v>
      </c>
      <c r="J14" s="15">
        <v>271777.36</v>
      </c>
      <c r="K14" s="15">
        <f t="shared" si="2"/>
        <v>18.61</v>
      </c>
      <c r="L14" s="15">
        <f t="shared" si="3"/>
        <v>18.14</v>
      </c>
    </row>
    <row r="15" spans="1:12" s="14" customFormat="1" x14ac:dyDescent="0.25">
      <c r="A15" s="15">
        <v>6</v>
      </c>
      <c r="B15" s="15" t="s">
        <v>20</v>
      </c>
      <c r="C15" s="15">
        <v>1491</v>
      </c>
      <c r="D15" s="15">
        <v>416</v>
      </c>
      <c r="E15" s="15">
        <v>6883</v>
      </c>
      <c r="F15" s="15">
        <v>18769.98</v>
      </c>
      <c r="G15" s="15">
        <f t="shared" si="0"/>
        <v>461.64</v>
      </c>
      <c r="H15" s="15">
        <f t="shared" si="1"/>
        <v>4512.01</v>
      </c>
      <c r="I15" s="15">
        <v>104038</v>
      </c>
      <c r="J15" s="15">
        <v>164932.41</v>
      </c>
      <c r="K15" s="15">
        <f t="shared" si="2"/>
        <v>6.62</v>
      </c>
      <c r="L15" s="15">
        <f t="shared" si="3"/>
        <v>11.38</v>
      </c>
    </row>
    <row r="16" spans="1:12" s="14" customFormat="1" x14ac:dyDescent="0.25">
      <c r="A16" s="15">
        <v>7</v>
      </c>
      <c r="B16" s="15" t="s">
        <v>21</v>
      </c>
      <c r="C16" s="15">
        <v>0</v>
      </c>
      <c r="D16" s="15">
        <v>0</v>
      </c>
      <c r="E16" s="15">
        <v>25707</v>
      </c>
      <c r="F16" s="15">
        <v>72411.100000000006</v>
      </c>
      <c r="G16" s="15" t="e">
        <f t="shared" si="0"/>
        <v>#DIV/0!</v>
      </c>
      <c r="H16" s="15" t="e">
        <f t="shared" si="1"/>
        <v>#DIV/0!</v>
      </c>
      <c r="I16" s="15">
        <v>95227</v>
      </c>
      <c r="J16" s="15">
        <v>146130.56</v>
      </c>
      <c r="K16" s="15">
        <f t="shared" si="2"/>
        <v>27</v>
      </c>
      <c r="L16" s="15">
        <f t="shared" si="3"/>
        <v>49.55</v>
      </c>
    </row>
    <row r="17" spans="1:12" s="14" customFormat="1" x14ac:dyDescent="0.25">
      <c r="A17" s="15">
        <v>8</v>
      </c>
      <c r="B17" s="15" t="s">
        <v>22</v>
      </c>
      <c r="C17" s="15">
        <v>442</v>
      </c>
      <c r="D17" s="15">
        <v>373.25</v>
      </c>
      <c r="E17" s="15">
        <v>7917</v>
      </c>
      <c r="F17" s="15">
        <v>12241.33</v>
      </c>
      <c r="G17" s="15">
        <f t="shared" si="0"/>
        <v>1791.18</v>
      </c>
      <c r="H17" s="15">
        <f t="shared" si="1"/>
        <v>3279.66</v>
      </c>
      <c r="I17" s="15">
        <v>44845</v>
      </c>
      <c r="J17" s="15">
        <v>71705.94</v>
      </c>
      <c r="K17" s="15">
        <f t="shared" si="2"/>
        <v>17.649999999999999</v>
      </c>
      <c r="L17" s="15">
        <f t="shared" si="3"/>
        <v>17.07</v>
      </c>
    </row>
    <row r="18" spans="1:12" s="14" customFormat="1" x14ac:dyDescent="0.25">
      <c r="A18" s="15">
        <v>9</v>
      </c>
      <c r="B18" s="15" t="s">
        <v>23</v>
      </c>
      <c r="C18" s="15">
        <v>22663</v>
      </c>
      <c r="D18" s="15">
        <v>2800</v>
      </c>
      <c r="E18" s="15">
        <v>4686</v>
      </c>
      <c r="F18" s="15">
        <v>5197.8</v>
      </c>
      <c r="G18" s="15">
        <f t="shared" si="0"/>
        <v>20.68</v>
      </c>
      <c r="H18" s="15">
        <f t="shared" si="1"/>
        <v>185.64</v>
      </c>
      <c r="I18" s="15">
        <v>48639</v>
      </c>
      <c r="J18" s="15">
        <v>62198.97</v>
      </c>
      <c r="K18" s="15">
        <f t="shared" si="2"/>
        <v>9.6300000000000008</v>
      </c>
      <c r="L18" s="15">
        <f t="shared" si="3"/>
        <v>8.36</v>
      </c>
    </row>
    <row r="19" spans="1:12" s="14" customFormat="1" x14ac:dyDescent="0.25">
      <c r="A19" s="15">
        <v>10</v>
      </c>
      <c r="B19" s="15" t="s">
        <v>24</v>
      </c>
      <c r="C19" s="15">
        <v>41388</v>
      </c>
      <c r="D19" s="15">
        <v>47267.199999999997</v>
      </c>
      <c r="E19" s="15">
        <v>17336</v>
      </c>
      <c r="F19" s="15">
        <v>10489.7</v>
      </c>
      <c r="G19" s="15">
        <f t="shared" si="0"/>
        <v>41.89</v>
      </c>
      <c r="H19" s="15">
        <f t="shared" si="1"/>
        <v>22.19</v>
      </c>
      <c r="I19" s="15">
        <v>121262</v>
      </c>
      <c r="J19" s="15">
        <v>76903.25</v>
      </c>
      <c r="K19" s="15">
        <f t="shared" si="2"/>
        <v>14.3</v>
      </c>
      <c r="L19" s="15">
        <f t="shared" si="3"/>
        <v>13.64</v>
      </c>
    </row>
    <row r="20" spans="1:12" s="14" customFormat="1" x14ac:dyDescent="0.25">
      <c r="A20" s="15">
        <v>11</v>
      </c>
      <c r="B20" s="15" t="s">
        <v>25</v>
      </c>
      <c r="C20" s="15">
        <v>4218</v>
      </c>
      <c r="D20" s="15">
        <v>3001</v>
      </c>
      <c r="E20" s="15">
        <v>479</v>
      </c>
      <c r="F20" s="15">
        <v>377.68</v>
      </c>
      <c r="G20" s="15">
        <f t="shared" si="0"/>
        <v>11.36</v>
      </c>
      <c r="H20" s="15">
        <f t="shared" si="1"/>
        <v>12.59</v>
      </c>
      <c r="I20" s="15">
        <v>9147</v>
      </c>
      <c r="J20" s="15">
        <v>7470.87</v>
      </c>
      <c r="K20" s="15">
        <f t="shared" si="2"/>
        <v>5.24</v>
      </c>
      <c r="L20" s="15">
        <f t="shared" si="3"/>
        <v>5.0599999999999996</v>
      </c>
    </row>
    <row r="21" spans="1:12" s="14" customFormat="1" x14ac:dyDescent="0.25">
      <c r="A21" s="15">
        <v>12</v>
      </c>
      <c r="B21" s="15" t="s">
        <v>26</v>
      </c>
      <c r="C21" s="15">
        <v>8980</v>
      </c>
      <c r="D21" s="15">
        <v>13825.45</v>
      </c>
      <c r="E21" s="15">
        <v>34434</v>
      </c>
      <c r="F21" s="15">
        <v>37253.85</v>
      </c>
      <c r="G21" s="15">
        <f t="shared" si="0"/>
        <v>383.45</v>
      </c>
      <c r="H21" s="15">
        <f t="shared" si="1"/>
        <v>269.45999999999998</v>
      </c>
      <c r="I21" s="15">
        <v>62545</v>
      </c>
      <c r="J21" s="15">
        <v>76414.350000000006</v>
      </c>
      <c r="K21" s="15">
        <f t="shared" si="2"/>
        <v>55.05</v>
      </c>
      <c r="L21" s="15">
        <f t="shared" si="3"/>
        <v>48.75</v>
      </c>
    </row>
    <row r="22" spans="1:12" s="14" customFormat="1" x14ac:dyDescent="0.25">
      <c r="A22" s="15">
        <v>13</v>
      </c>
      <c r="B22" s="15" t="s">
        <v>27</v>
      </c>
      <c r="C22" s="15">
        <v>5102</v>
      </c>
      <c r="D22" s="15">
        <v>41489.279999999999</v>
      </c>
      <c r="E22" s="15">
        <v>16197</v>
      </c>
      <c r="F22" s="15">
        <v>25544.55</v>
      </c>
      <c r="G22" s="15">
        <f t="shared" si="0"/>
        <v>317.45999999999998</v>
      </c>
      <c r="H22" s="15">
        <f t="shared" si="1"/>
        <v>61.57</v>
      </c>
      <c r="I22" s="15">
        <v>82385</v>
      </c>
      <c r="J22" s="15">
        <v>125711.57</v>
      </c>
      <c r="K22" s="15">
        <f t="shared" si="2"/>
        <v>19.66</v>
      </c>
      <c r="L22" s="15">
        <f t="shared" si="3"/>
        <v>20.32</v>
      </c>
    </row>
    <row r="23" spans="1:12" s="14" customFormat="1" x14ac:dyDescent="0.25">
      <c r="A23" s="15">
        <v>14</v>
      </c>
      <c r="B23" s="15" t="s">
        <v>28</v>
      </c>
      <c r="C23" s="15">
        <v>0</v>
      </c>
      <c r="D23" s="15">
        <v>0</v>
      </c>
      <c r="E23" s="15">
        <v>22369</v>
      </c>
      <c r="F23" s="15">
        <v>31198.799999999999</v>
      </c>
      <c r="G23" s="15" t="e">
        <f t="shared" si="0"/>
        <v>#DIV/0!</v>
      </c>
      <c r="H23" s="15" t="e">
        <f t="shared" si="1"/>
        <v>#DIV/0!</v>
      </c>
      <c r="I23" s="15">
        <v>42109</v>
      </c>
      <c r="J23" s="15">
        <v>62641.65</v>
      </c>
      <c r="K23" s="15">
        <f t="shared" si="2"/>
        <v>53.12</v>
      </c>
      <c r="L23" s="15">
        <f t="shared" si="3"/>
        <v>49.81</v>
      </c>
    </row>
    <row r="24" spans="1:12" s="14" customFormat="1" x14ac:dyDescent="0.25">
      <c r="A24" s="15">
        <v>15</v>
      </c>
      <c r="B24" s="15" t="s">
        <v>29</v>
      </c>
      <c r="C24" s="15">
        <v>61470</v>
      </c>
      <c r="D24" s="15">
        <v>129897.92</v>
      </c>
      <c r="E24" s="15">
        <v>46447</v>
      </c>
      <c r="F24" s="15">
        <v>56526.62</v>
      </c>
      <c r="G24" s="15">
        <f t="shared" si="0"/>
        <v>75.56</v>
      </c>
      <c r="H24" s="15">
        <f t="shared" si="1"/>
        <v>43.52</v>
      </c>
      <c r="I24" s="15">
        <v>113989</v>
      </c>
      <c r="J24" s="15">
        <v>156156.21</v>
      </c>
      <c r="K24" s="15">
        <f t="shared" si="2"/>
        <v>40.75</v>
      </c>
      <c r="L24" s="15">
        <f t="shared" si="3"/>
        <v>36.200000000000003</v>
      </c>
    </row>
    <row r="25" spans="1:12" s="14" customFormat="1" x14ac:dyDescent="0.25">
      <c r="A25" s="15">
        <v>16</v>
      </c>
      <c r="B25" s="15" t="s">
        <v>30</v>
      </c>
      <c r="C25" s="15">
        <v>42229</v>
      </c>
      <c r="D25" s="15">
        <v>135444.78</v>
      </c>
      <c r="E25" s="15">
        <v>39987</v>
      </c>
      <c r="F25" s="15">
        <v>71029.38</v>
      </c>
      <c r="G25" s="15">
        <f t="shared" si="0"/>
        <v>94.69</v>
      </c>
      <c r="H25" s="15">
        <f t="shared" si="1"/>
        <v>52.44</v>
      </c>
      <c r="I25" s="15">
        <v>93576</v>
      </c>
      <c r="J25" s="15">
        <v>158496.42000000001</v>
      </c>
      <c r="K25" s="15">
        <f t="shared" si="2"/>
        <v>42.73</v>
      </c>
      <c r="L25" s="15">
        <f t="shared" si="3"/>
        <v>44.81</v>
      </c>
    </row>
    <row r="26" spans="1:12" s="14" customFormat="1" x14ac:dyDescent="0.25">
      <c r="A26" s="15">
        <v>17</v>
      </c>
      <c r="B26" s="15" t="s">
        <v>31</v>
      </c>
      <c r="C26" s="15">
        <v>14113</v>
      </c>
      <c r="D26" s="15">
        <v>31472.53</v>
      </c>
      <c r="E26" s="15">
        <v>8594</v>
      </c>
      <c r="F26" s="15">
        <v>16135.49</v>
      </c>
      <c r="G26" s="15">
        <f t="shared" si="0"/>
        <v>60.89</v>
      </c>
      <c r="H26" s="15">
        <f t="shared" si="1"/>
        <v>51.27</v>
      </c>
      <c r="I26" s="15">
        <v>176418</v>
      </c>
      <c r="J26" s="15">
        <v>156548.51</v>
      </c>
      <c r="K26" s="15">
        <f t="shared" si="2"/>
        <v>4.87</v>
      </c>
      <c r="L26" s="15">
        <f t="shared" si="3"/>
        <v>10.31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15574</v>
      </c>
      <c r="F27" s="15">
        <v>28334.27</v>
      </c>
      <c r="G27" s="15" t="e">
        <f t="shared" si="0"/>
        <v>#DIV/0!</v>
      </c>
      <c r="H27" s="15" t="e">
        <f t="shared" si="1"/>
        <v>#DIV/0!</v>
      </c>
      <c r="I27" s="15">
        <v>77388</v>
      </c>
      <c r="J27" s="15">
        <v>169679.33</v>
      </c>
      <c r="K27" s="15">
        <f t="shared" si="2"/>
        <v>20.12</v>
      </c>
      <c r="L27" s="15">
        <f t="shared" si="3"/>
        <v>16.7</v>
      </c>
    </row>
    <row r="28" spans="1:12" s="14" customFormat="1" x14ac:dyDescent="0.25">
      <c r="A28" s="15">
        <v>19</v>
      </c>
      <c r="B28" s="15" t="s">
        <v>33</v>
      </c>
      <c r="C28" s="15">
        <v>15510</v>
      </c>
      <c r="D28" s="15">
        <v>17810</v>
      </c>
      <c r="E28" s="15">
        <v>8206</v>
      </c>
      <c r="F28" s="15">
        <v>7557.94</v>
      </c>
      <c r="G28" s="15">
        <f t="shared" si="0"/>
        <v>52.91</v>
      </c>
      <c r="H28" s="15">
        <f t="shared" si="1"/>
        <v>42.44</v>
      </c>
      <c r="I28" s="15">
        <v>68904</v>
      </c>
      <c r="J28" s="15">
        <v>62286.78</v>
      </c>
      <c r="K28" s="15">
        <f t="shared" si="2"/>
        <v>11.91</v>
      </c>
      <c r="L28" s="15">
        <f t="shared" si="3"/>
        <v>12.13</v>
      </c>
    </row>
    <row r="29" spans="1:12" s="14" customFormat="1" x14ac:dyDescent="0.25">
      <c r="A29" s="15">
        <v>20</v>
      </c>
      <c r="B29" s="15" t="s">
        <v>34</v>
      </c>
      <c r="C29" s="15">
        <v>41938</v>
      </c>
      <c r="D29" s="15">
        <v>68000.070000000007</v>
      </c>
      <c r="E29" s="15">
        <v>45834</v>
      </c>
      <c r="F29" s="15">
        <v>64165.96</v>
      </c>
      <c r="G29" s="15">
        <f t="shared" si="0"/>
        <v>109.29</v>
      </c>
      <c r="H29" s="15">
        <f t="shared" si="1"/>
        <v>94.36</v>
      </c>
      <c r="I29" s="15">
        <v>170783</v>
      </c>
      <c r="J29" s="15">
        <v>220772.14</v>
      </c>
      <c r="K29" s="15">
        <f t="shared" si="2"/>
        <v>26.84</v>
      </c>
      <c r="L29" s="15">
        <f t="shared" si="3"/>
        <v>29.06</v>
      </c>
    </row>
    <row r="30" spans="1:12" s="14" customFormat="1" x14ac:dyDescent="0.25">
      <c r="A30" s="15">
        <v>21</v>
      </c>
      <c r="B30" s="15" t="s">
        <v>35</v>
      </c>
      <c r="C30" s="15">
        <v>60513</v>
      </c>
      <c r="D30" s="15">
        <v>55909.32</v>
      </c>
      <c r="E30" s="15">
        <v>48897</v>
      </c>
      <c r="F30" s="15">
        <v>50291.82</v>
      </c>
      <c r="G30" s="15">
        <f t="shared" si="0"/>
        <v>80.8</v>
      </c>
      <c r="H30" s="15">
        <f t="shared" si="1"/>
        <v>89.95</v>
      </c>
      <c r="I30" s="15">
        <v>80909</v>
      </c>
      <c r="J30" s="15">
        <v>100980.77</v>
      </c>
      <c r="K30" s="15">
        <f t="shared" si="2"/>
        <v>60.43</v>
      </c>
      <c r="L30" s="15">
        <f t="shared" si="3"/>
        <v>49.8</v>
      </c>
    </row>
    <row r="31" spans="1:12" s="14" customFormat="1" x14ac:dyDescent="0.25">
      <c r="A31" s="15">
        <v>22</v>
      </c>
      <c r="B31" s="15" t="s">
        <v>36</v>
      </c>
      <c r="C31" s="15">
        <v>0</v>
      </c>
      <c r="D31" s="15">
        <v>0</v>
      </c>
      <c r="E31" s="15">
        <v>3694</v>
      </c>
      <c r="F31" s="15">
        <v>5034.29</v>
      </c>
      <c r="G31" s="15" t="e">
        <f t="shared" si="0"/>
        <v>#DIV/0!</v>
      </c>
      <c r="H31" s="15" t="e">
        <f t="shared" si="1"/>
        <v>#DIV/0!</v>
      </c>
      <c r="I31" s="15">
        <v>50016</v>
      </c>
      <c r="J31" s="15">
        <v>44888.65</v>
      </c>
      <c r="K31" s="15">
        <f t="shared" si="2"/>
        <v>7.39</v>
      </c>
      <c r="L31" s="15">
        <f t="shared" si="3"/>
        <v>11.22</v>
      </c>
    </row>
    <row r="32" spans="1:12" s="14" customFormat="1" x14ac:dyDescent="0.25">
      <c r="A32" s="15">
        <v>23</v>
      </c>
      <c r="B32" s="15" t="s">
        <v>37</v>
      </c>
      <c r="C32" s="15">
        <v>0</v>
      </c>
      <c r="D32" s="15">
        <v>0</v>
      </c>
      <c r="E32" s="15">
        <v>8001</v>
      </c>
      <c r="F32" s="15">
        <v>8332.69</v>
      </c>
      <c r="G32" s="15" t="e">
        <f t="shared" si="0"/>
        <v>#DIV/0!</v>
      </c>
      <c r="H32" s="15" t="e">
        <f t="shared" si="1"/>
        <v>#DIV/0!</v>
      </c>
      <c r="I32" s="15">
        <v>92653</v>
      </c>
      <c r="J32" s="15">
        <v>110804.63</v>
      </c>
      <c r="K32" s="15">
        <f t="shared" si="2"/>
        <v>8.64</v>
      </c>
      <c r="L32" s="15">
        <f t="shared" si="3"/>
        <v>7.52</v>
      </c>
    </row>
    <row r="33" spans="1:12" s="14" customFormat="1" x14ac:dyDescent="0.25">
      <c r="A33" s="15">
        <v>24</v>
      </c>
      <c r="B33" s="15" t="s">
        <v>38</v>
      </c>
      <c r="C33" s="15">
        <v>0</v>
      </c>
      <c r="D33" s="15">
        <v>0</v>
      </c>
      <c r="E33" s="15">
        <v>11853</v>
      </c>
      <c r="F33" s="15">
        <v>9716.39</v>
      </c>
      <c r="G33" s="15" t="e">
        <f t="shared" si="0"/>
        <v>#DIV/0!</v>
      </c>
      <c r="H33" s="15" t="e">
        <f t="shared" si="1"/>
        <v>#DIV/0!</v>
      </c>
      <c r="I33" s="15">
        <v>136950</v>
      </c>
      <c r="J33" s="15">
        <v>95639.42</v>
      </c>
      <c r="K33" s="15">
        <f t="shared" si="2"/>
        <v>8.65</v>
      </c>
      <c r="L33" s="15">
        <f t="shared" si="3"/>
        <v>10.16</v>
      </c>
    </row>
    <row r="34" spans="1:12" s="14" customFormat="1" x14ac:dyDescent="0.25">
      <c r="A34" s="15">
        <v>25</v>
      </c>
      <c r="B34" s="15" t="s">
        <v>39</v>
      </c>
      <c r="C34" s="15">
        <v>14336</v>
      </c>
      <c r="D34" s="15">
        <v>23570.33</v>
      </c>
      <c r="E34" s="15">
        <v>24793</v>
      </c>
      <c r="F34" s="15">
        <v>33943.83</v>
      </c>
      <c r="G34" s="15">
        <f t="shared" si="0"/>
        <v>172.94</v>
      </c>
      <c r="H34" s="15">
        <f t="shared" si="1"/>
        <v>144.01</v>
      </c>
      <c r="I34" s="15">
        <v>74340</v>
      </c>
      <c r="J34" s="15">
        <v>111653.41</v>
      </c>
      <c r="K34" s="15">
        <f t="shared" si="2"/>
        <v>33.35</v>
      </c>
      <c r="L34" s="15">
        <f t="shared" si="3"/>
        <v>30.4</v>
      </c>
    </row>
    <row r="35" spans="1:12" s="14" customFormat="1" x14ac:dyDescent="0.25">
      <c r="A35" s="15">
        <v>26</v>
      </c>
      <c r="B35" s="15" t="s">
        <v>40</v>
      </c>
      <c r="C35" s="15">
        <v>0</v>
      </c>
      <c r="D35" s="15">
        <v>0</v>
      </c>
      <c r="E35" s="15">
        <v>17113</v>
      </c>
      <c r="F35" s="15">
        <v>21970.78</v>
      </c>
      <c r="G35" s="15" t="e">
        <f t="shared" si="0"/>
        <v>#DIV/0!</v>
      </c>
      <c r="H35" s="15" t="e">
        <f t="shared" si="1"/>
        <v>#DIV/0!</v>
      </c>
      <c r="I35" s="15">
        <v>32756</v>
      </c>
      <c r="J35" s="15">
        <v>55428.19</v>
      </c>
      <c r="K35" s="15">
        <f t="shared" si="2"/>
        <v>52.24</v>
      </c>
      <c r="L35" s="15">
        <f t="shared" si="3"/>
        <v>39.64</v>
      </c>
    </row>
    <row r="36" spans="1:12" s="14" customFormat="1" x14ac:dyDescent="0.25">
      <c r="A36" s="15">
        <v>27</v>
      </c>
      <c r="B36" s="15" t="s">
        <v>41</v>
      </c>
      <c r="C36" s="15">
        <v>53271</v>
      </c>
      <c r="D36" s="15">
        <v>130751.49</v>
      </c>
      <c r="E36" s="15">
        <v>124404</v>
      </c>
      <c r="F36" s="15">
        <v>124249.8</v>
      </c>
      <c r="G36" s="15">
        <f t="shared" si="0"/>
        <v>233.53</v>
      </c>
      <c r="H36" s="15">
        <f t="shared" si="1"/>
        <v>95.03</v>
      </c>
      <c r="I36" s="15">
        <v>260252</v>
      </c>
      <c r="J36" s="15">
        <v>312004.95</v>
      </c>
      <c r="K36" s="15">
        <f t="shared" si="2"/>
        <v>47.8</v>
      </c>
      <c r="L36" s="15">
        <f t="shared" si="3"/>
        <v>39.82</v>
      </c>
    </row>
    <row r="37" spans="1:12" s="14" customFormat="1" x14ac:dyDescent="0.25">
      <c r="A37" s="15">
        <v>28</v>
      </c>
      <c r="B37" s="15" t="s">
        <v>42</v>
      </c>
      <c r="C37" s="15">
        <v>17285</v>
      </c>
      <c r="D37" s="15">
        <v>49188.03</v>
      </c>
      <c r="E37" s="15">
        <v>12048</v>
      </c>
      <c r="F37" s="15">
        <v>59849.8</v>
      </c>
      <c r="G37" s="15">
        <f t="shared" si="0"/>
        <v>69.7</v>
      </c>
      <c r="H37" s="15">
        <f t="shared" si="1"/>
        <v>121.68</v>
      </c>
      <c r="I37" s="15">
        <v>126410</v>
      </c>
      <c r="J37" s="15">
        <v>229481.08</v>
      </c>
      <c r="K37" s="15">
        <f t="shared" si="2"/>
        <v>9.5299999999999994</v>
      </c>
      <c r="L37" s="15">
        <f t="shared" si="3"/>
        <v>26.08</v>
      </c>
    </row>
    <row r="38" spans="1:12" s="14" customFormat="1" x14ac:dyDescent="0.25">
      <c r="A38" s="15">
        <v>29</v>
      </c>
      <c r="B38" s="15" t="s">
        <v>43</v>
      </c>
      <c r="C38" s="15">
        <v>28121</v>
      </c>
      <c r="D38" s="15">
        <v>207961</v>
      </c>
      <c r="E38" s="15">
        <v>14135</v>
      </c>
      <c r="F38" s="15">
        <v>36611.370000000003</v>
      </c>
      <c r="G38" s="15">
        <f t="shared" si="0"/>
        <v>50.26</v>
      </c>
      <c r="H38" s="15">
        <f t="shared" si="1"/>
        <v>17.600000000000001</v>
      </c>
      <c r="I38" s="15">
        <v>206522</v>
      </c>
      <c r="J38" s="15">
        <v>332493.56</v>
      </c>
      <c r="K38" s="15">
        <f t="shared" si="2"/>
        <v>6.84</v>
      </c>
      <c r="L38" s="15">
        <f t="shared" si="3"/>
        <v>11.01</v>
      </c>
    </row>
    <row r="39" spans="1:12" s="14" customFormat="1" x14ac:dyDescent="0.25">
      <c r="A39" s="15">
        <v>30</v>
      </c>
      <c r="B39" s="15" t="s">
        <v>44</v>
      </c>
      <c r="C39" s="15">
        <v>0</v>
      </c>
      <c r="D39" s="15">
        <v>0</v>
      </c>
      <c r="E39" s="15">
        <v>25386</v>
      </c>
      <c r="F39" s="15">
        <v>36756.97</v>
      </c>
      <c r="G39" s="15" t="e">
        <f t="shared" si="0"/>
        <v>#DIV/0!</v>
      </c>
      <c r="H39" s="15" t="e">
        <f t="shared" si="1"/>
        <v>#DIV/0!</v>
      </c>
      <c r="I39" s="15">
        <v>91135</v>
      </c>
      <c r="J39" s="15">
        <v>139608.10999999999</v>
      </c>
      <c r="K39" s="15">
        <f t="shared" si="2"/>
        <v>27.86</v>
      </c>
      <c r="L39" s="15">
        <f t="shared" si="3"/>
        <v>26.33</v>
      </c>
    </row>
    <row r="40" spans="1:12" s="14" customFormat="1" x14ac:dyDescent="0.25">
      <c r="A40" s="15">
        <v>31</v>
      </c>
      <c r="B40" s="15" t="s">
        <v>45</v>
      </c>
      <c r="C40" s="15">
        <v>0</v>
      </c>
      <c r="D40" s="15">
        <v>0</v>
      </c>
      <c r="E40" s="15">
        <v>1582</v>
      </c>
      <c r="F40" s="15">
        <v>1817</v>
      </c>
      <c r="G40" s="15" t="e">
        <f t="shared" si="0"/>
        <v>#DIV/0!</v>
      </c>
      <c r="H40" s="15" t="e">
        <f t="shared" si="1"/>
        <v>#DIV/0!</v>
      </c>
      <c r="I40" s="15">
        <v>42115</v>
      </c>
      <c r="J40" s="15">
        <v>42715.47</v>
      </c>
      <c r="K40" s="15">
        <f t="shared" si="2"/>
        <v>3.76</v>
      </c>
      <c r="L40" s="15">
        <f t="shared" si="3"/>
        <v>4.25</v>
      </c>
    </row>
    <row r="41" spans="1:12" s="14" customFormat="1" x14ac:dyDescent="0.25">
      <c r="A41" s="15">
        <v>32</v>
      </c>
      <c r="B41" s="15" t="s">
        <v>46</v>
      </c>
      <c r="C41" s="15">
        <v>2212</v>
      </c>
      <c r="D41" s="15">
        <v>10610</v>
      </c>
      <c r="E41" s="15">
        <v>13050</v>
      </c>
      <c r="F41" s="15">
        <v>23326.54</v>
      </c>
      <c r="G41" s="15">
        <f t="shared" si="0"/>
        <v>589.96</v>
      </c>
      <c r="H41" s="15">
        <f t="shared" si="1"/>
        <v>219.85</v>
      </c>
      <c r="I41" s="15">
        <v>251475</v>
      </c>
      <c r="J41" s="15">
        <v>417471.96</v>
      </c>
      <c r="K41" s="15">
        <f t="shared" si="2"/>
        <v>5.19</v>
      </c>
      <c r="L41" s="15">
        <f t="shared" si="3"/>
        <v>5.59</v>
      </c>
    </row>
    <row r="42" spans="1:12" s="14" customFormat="1" x14ac:dyDescent="0.25">
      <c r="A42" s="15">
        <v>33</v>
      </c>
      <c r="B42" s="15" t="s">
        <v>47</v>
      </c>
      <c r="C42" s="15">
        <v>13548</v>
      </c>
      <c r="D42" s="15">
        <v>49536</v>
      </c>
      <c r="E42" s="15">
        <v>6619</v>
      </c>
      <c r="F42" s="15">
        <v>8761.4500000000007</v>
      </c>
      <c r="G42" s="15">
        <f t="shared" si="0"/>
        <v>48.86</v>
      </c>
      <c r="H42" s="15">
        <f t="shared" si="1"/>
        <v>17.690000000000001</v>
      </c>
      <c r="I42" s="15">
        <v>88174</v>
      </c>
      <c r="J42" s="15">
        <v>108031.29</v>
      </c>
      <c r="K42" s="15">
        <f t="shared" si="2"/>
        <v>7.51</v>
      </c>
      <c r="L42" s="15">
        <f t="shared" si="3"/>
        <v>8.11</v>
      </c>
    </row>
    <row r="43" spans="1:12" s="14" customFormat="1" x14ac:dyDescent="0.25">
      <c r="A43" s="20" t="s">
        <v>48</v>
      </c>
      <c r="B43" s="21"/>
      <c r="C43" s="15">
        <f>SUM(C10:C42)</f>
        <v>764310</v>
      </c>
      <c r="D43" s="15">
        <f>SUM(D10:D42)</f>
        <v>1887865.08</v>
      </c>
      <c r="E43" s="15">
        <f>SUM(E10:E42)</f>
        <v>754022</v>
      </c>
      <c r="F43" s="15">
        <f>SUM(F10:F42)</f>
        <v>1156025.46</v>
      </c>
      <c r="G43" s="15">
        <f t="shared" si="0"/>
        <v>98.65</v>
      </c>
      <c r="H43" s="15">
        <f t="shared" si="1"/>
        <v>61.23</v>
      </c>
      <c r="I43" s="15">
        <f>SUM(I10:I42)</f>
        <v>3585549</v>
      </c>
      <c r="J43" s="15">
        <f>SUM(J10:J42)</f>
        <v>5058708.9300000006</v>
      </c>
      <c r="K43" s="15">
        <f>SUM(K10:K42)</f>
        <v>722.95</v>
      </c>
      <c r="L43" s="15">
        <f>ROUND((E43/I43)*100,2)</f>
        <v>21.03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6" t="s">
        <v>69</v>
      </c>
      <c r="B1" s="26"/>
      <c r="C1" s="26"/>
      <c r="D1" s="26"/>
      <c r="E1" s="26"/>
      <c r="F1" s="26"/>
      <c r="G1" s="26"/>
      <c r="H1" s="26"/>
      <c r="I1" s="26"/>
      <c r="J1" s="26"/>
    </row>
    <row r="3" spans="1:12" ht="19.5" x14ac:dyDescent="0.25">
      <c r="A3" s="40" t="s">
        <v>93</v>
      </c>
      <c r="B3" s="40"/>
      <c r="C3" s="40"/>
      <c r="D3" s="40"/>
      <c r="E3" s="40"/>
      <c r="F3" s="40"/>
      <c r="G3" s="40"/>
      <c r="H3" s="40"/>
      <c r="I3" s="40"/>
      <c r="J3" s="40"/>
      <c r="K3" s="10"/>
    </row>
    <row r="4" spans="1:12" ht="19.5" x14ac:dyDescent="0.25">
      <c r="A4" s="40" t="s">
        <v>55</v>
      </c>
      <c r="B4" s="40"/>
      <c r="C4" s="40"/>
      <c r="D4" s="40"/>
      <c r="E4" s="40"/>
      <c r="F4" s="40"/>
      <c r="G4" s="40"/>
      <c r="H4" s="40"/>
      <c r="I4" s="40"/>
      <c r="J4" s="40"/>
      <c r="K4" s="10"/>
    </row>
    <row r="5" spans="1:12" ht="19.5" x14ac:dyDescent="0.4">
      <c r="A5" s="1" t="s">
        <v>94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9" t="s">
        <v>5</v>
      </c>
      <c r="L6" s="39"/>
    </row>
    <row r="7" spans="1:12" x14ac:dyDescent="0.25">
      <c r="A7" s="41" t="s">
        <v>72</v>
      </c>
      <c r="B7" s="43" t="s">
        <v>7</v>
      </c>
      <c r="C7" s="43" t="str">
        <f>ACP!C7</f>
        <v>Target 2020 - 21</v>
      </c>
      <c r="D7" s="44"/>
      <c r="E7" s="45" t="s">
        <v>9</v>
      </c>
      <c r="F7" s="44"/>
      <c r="G7" s="45" t="s">
        <v>10</v>
      </c>
      <c r="H7" s="46"/>
      <c r="I7" s="45" t="s">
        <v>73</v>
      </c>
      <c r="J7" s="46"/>
      <c r="K7" s="37" t="s">
        <v>12</v>
      </c>
      <c r="L7" s="37"/>
    </row>
    <row r="8" spans="1:12" ht="31.5" customHeight="1" x14ac:dyDescent="0.25">
      <c r="A8" s="42"/>
      <c r="B8" s="44"/>
      <c r="C8" s="44"/>
      <c r="D8" s="44"/>
      <c r="E8" s="44"/>
      <c r="F8" s="44"/>
      <c r="G8" s="46"/>
      <c r="H8" s="46"/>
      <c r="I8" s="44"/>
      <c r="J8" s="44"/>
      <c r="K8" s="38"/>
      <c r="L8" s="38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80970</v>
      </c>
      <c r="D10" s="15">
        <v>295439</v>
      </c>
      <c r="E10" s="15">
        <v>10520</v>
      </c>
      <c r="F10" s="15">
        <v>69962.75</v>
      </c>
      <c r="G10" s="15">
        <f t="shared" ref="G10:G43" si="0">ROUND((E10/C10)*100,2)</f>
        <v>12.99</v>
      </c>
      <c r="H10" s="16">
        <f t="shared" ref="H10:H43" si="1">ROUND((F10/D10)*100,2)</f>
        <v>23.68</v>
      </c>
      <c r="I10" s="15">
        <v>111585</v>
      </c>
      <c r="J10" s="15">
        <v>667932.99</v>
      </c>
      <c r="K10" s="15">
        <f t="shared" ref="K10:K42" si="2">ROUND((E10/I10)*100,2)</f>
        <v>9.43</v>
      </c>
      <c r="L10" s="15">
        <f t="shared" ref="L10:L42" si="3">ROUND((F10/J10)*100,2)</f>
        <v>10.47</v>
      </c>
    </row>
    <row r="11" spans="1:12" s="14" customFormat="1" x14ac:dyDescent="0.25">
      <c r="A11" s="15">
        <v>2</v>
      </c>
      <c r="B11" s="15" t="s">
        <v>16</v>
      </c>
      <c r="C11" s="15">
        <v>20795</v>
      </c>
      <c r="D11" s="15">
        <v>87287</v>
      </c>
      <c r="E11" s="15">
        <v>7647</v>
      </c>
      <c r="F11" s="15">
        <v>23714.85</v>
      </c>
      <c r="G11" s="15">
        <f t="shared" si="0"/>
        <v>36.770000000000003</v>
      </c>
      <c r="H11" s="16">
        <f t="shared" si="1"/>
        <v>27.17</v>
      </c>
      <c r="I11" s="15">
        <v>34758</v>
      </c>
      <c r="J11" s="15">
        <v>115566.55</v>
      </c>
      <c r="K11" s="15">
        <f t="shared" si="2"/>
        <v>22</v>
      </c>
      <c r="L11" s="15">
        <f t="shared" si="3"/>
        <v>20.52</v>
      </c>
    </row>
    <row r="12" spans="1:12" s="14" customFormat="1" x14ac:dyDescent="0.25">
      <c r="A12" s="15">
        <v>3</v>
      </c>
      <c r="B12" s="15" t="s">
        <v>17</v>
      </c>
      <c r="C12" s="15">
        <v>34329</v>
      </c>
      <c r="D12" s="15">
        <v>88937.69</v>
      </c>
      <c r="E12" s="15">
        <v>10374</v>
      </c>
      <c r="F12" s="15">
        <v>29655.23</v>
      </c>
      <c r="G12" s="15">
        <f t="shared" si="0"/>
        <v>30.22</v>
      </c>
      <c r="H12" s="15">
        <f t="shared" si="1"/>
        <v>33.340000000000003</v>
      </c>
      <c r="I12" s="15">
        <v>135610</v>
      </c>
      <c r="J12" s="15">
        <v>167706.07</v>
      </c>
      <c r="K12" s="15">
        <f t="shared" si="2"/>
        <v>7.65</v>
      </c>
      <c r="L12" s="15">
        <f t="shared" si="3"/>
        <v>17.68</v>
      </c>
    </row>
    <row r="13" spans="1:12" s="14" customFormat="1" x14ac:dyDescent="0.25">
      <c r="A13" s="15">
        <v>4</v>
      </c>
      <c r="B13" s="15" t="s">
        <v>18</v>
      </c>
      <c r="C13" s="15">
        <v>26065</v>
      </c>
      <c r="D13" s="15">
        <v>79234.960000000006</v>
      </c>
      <c r="E13" s="15">
        <v>8704</v>
      </c>
      <c r="F13" s="15">
        <v>4724.09</v>
      </c>
      <c r="G13" s="15">
        <f t="shared" si="0"/>
        <v>33.39</v>
      </c>
      <c r="H13" s="15">
        <f t="shared" si="1"/>
        <v>5.96</v>
      </c>
      <c r="I13" s="15">
        <v>71494</v>
      </c>
      <c r="J13" s="15">
        <v>53429.62</v>
      </c>
      <c r="K13" s="15">
        <f t="shared" si="2"/>
        <v>12.17</v>
      </c>
      <c r="L13" s="15">
        <f t="shared" si="3"/>
        <v>8.84</v>
      </c>
    </row>
    <row r="14" spans="1:12" s="14" customFormat="1" x14ac:dyDescent="0.25">
      <c r="A14" s="15">
        <v>5</v>
      </c>
      <c r="B14" s="15" t="s">
        <v>19</v>
      </c>
      <c r="C14" s="15">
        <v>88595</v>
      </c>
      <c r="D14" s="15">
        <v>272439</v>
      </c>
      <c r="E14" s="15">
        <v>10114</v>
      </c>
      <c r="F14" s="15">
        <v>30769.75</v>
      </c>
      <c r="G14" s="15">
        <f t="shared" si="0"/>
        <v>11.42</v>
      </c>
      <c r="H14" s="15">
        <f t="shared" si="1"/>
        <v>11.29</v>
      </c>
      <c r="I14" s="15">
        <v>82711</v>
      </c>
      <c r="J14" s="15">
        <v>268524</v>
      </c>
      <c r="K14" s="15">
        <f t="shared" si="2"/>
        <v>12.23</v>
      </c>
      <c r="L14" s="15">
        <f t="shared" si="3"/>
        <v>11.46</v>
      </c>
    </row>
    <row r="15" spans="1:12" s="14" customFormat="1" x14ac:dyDescent="0.25">
      <c r="A15" s="15">
        <v>6</v>
      </c>
      <c r="B15" s="15" t="s">
        <v>20</v>
      </c>
      <c r="C15" s="15">
        <v>15820</v>
      </c>
      <c r="D15" s="15">
        <v>105833</v>
      </c>
      <c r="E15" s="15">
        <v>3498</v>
      </c>
      <c r="F15" s="15">
        <v>10226.24</v>
      </c>
      <c r="G15" s="15">
        <f t="shared" si="0"/>
        <v>22.11</v>
      </c>
      <c r="H15" s="15">
        <f t="shared" si="1"/>
        <v>9.66</v>
      </c>
      <c r="I15" s="15">
        <v>35736</v>
      </c>
      <c r="J15" s="15">
        <v>83985.4</v>
      </c>
      <c r="K15" s="15">
        <f t="shared" si="2"/>
        <v>9.7899999999999991</v>
      </c>
      <c r="L15" s="15">
        <f t="shared" si="3"/>
        <v>12.18</v>
      </c>
    </row>
    <row r="16" spans="1:12" s="14" customFormat="1" x14ac:dyDescent="0.25">
      <c r="A16" s="15">
        <v>7</v>
      </c>
      <c r="B16" s="15" t="s">
        <v>21</v>
      </c>
      <c r="C16" s="15">
        <v>37290</v>
      </c>
      <c r="D16" s="15">
        <v>83800</v>
      </c>
      <c r="E16" s="15">
        <v>5665</v>
      </c>
      <c r="F16" s="15">
        <v>25126.12</v>
      </c>
      <c r="G16" s="15">
        <f t="shared" si="0"/>
        <v>15.19</v>
      </c>
      <c r="H16" s="15">
        <f t="shared" si="1"/>
        <v>29.98</v>
      </c>
      <c r="I16" s="15">
        <v>35834</v>
      </c>
      <c r="J16" s="15">
        <v>88666.77</v>
      </c>
      <c r="K16" s="15">
        <f t="shared" si="2"/>
        <v>15.81</v>
      </c>
      <c r="L16" s="15">
        <f t="shared" si="3"/>
        <v>28.34</v>
      </c>
    </row>
    <row r="17" spans="1:12" s="14" customFormat="1" x14ac:dyDescent="0.25">
      <c r="A17" s="15">
        <v>8</v>
      </c>
      <c r="B17" s="15" t="s">
        <v>22</v>
      </c>
      <c r="C17" s="15">
        <v>30242</v>
      </c>
      <c r="D17" s="15">
        <v>109998.45</v>
      </c>
      <c r="E17" s="15">
        <v>4412</v>
      </c>
      <c r="F17" s="15">
        <v>8884.51</v>
      </c>
      <c r="G17" s="15">
        <f t="shared" si="0"/>
        <v>14.59</v>
      </c>
      <c r="H17" s="15">
        <f t="shared" si="1"/>
        <v>8.08</v>
      </c>
      <c r="I17" s="15">
        <v>20803</v>
      </c>
      <c r="J17" s="15">
        <v>47078.73</v>
      </c>
      <c r="K17" s="15">
        <f t="shared" si="2"/>
        <v>21.21</v>
      </c>
      <c r="L17" s="15">
        <f t="shared" si="3"/>
        <v>18.87</v>
      </c>
    </row>
    <row r="18" spans="1:12" s="14" customFormat="1" x14ac:dyDescent="0.25">
      <c r="A18" s="15">
        <v>9</v>
      </c>
      <c r="B18" s="15" t="s">
        <v>23</v>
      </c>
      <c r="C18" s="15">
        <v>7063</v>
      </c>
      <c r="D18" s="15">
        <v>35495.599999999999</v>
      </c>
      <c r="E18" s="15">
        <v>2374</v>
      </c>
      <c r="F18" s="15">
        <v>6424.26</v>
      </c>
      <c r="G18" s="15">
        <f t="shared" si="0"/>
        <v>33.61</v>
      </c>
      <c r="H18" s="15">
        <f t="shared" si="1"/>
        <v>18.100000000000001</v>
      </c>
      <c r="I18" s="15">
        <v>23080</v>
      </c>
      <c r="J18" s="15">
        <v>34416.379999999997</v>
      </c>
      <c r="K18" s="15">
        <f t="shared" si="2"/>
        <v>10.29</v>
      </c>
      <c r="L18" s="15">
        <f t="shared" si="3"/>
        <v>18.670000000000002</v>
      </c>
    </row>
    <row r="19" spans="1:12" s="14" customFormat="1" x14ac:dyDescent="0.25">
      <c r="A19" s="15">
        <v>10</v>
      </c>
      <c r="B19" s="15" t="s">
        <v>24</v>
      </c>
      <c r="C19" s="15">
        <v>8433</v>
      </c>
      <c r="D19" s="15">
        <v>16739</v>
      </c>
      <c r="E19" s="15">
        <v>13542</v>
      </c>
      <c r="F19" s="15">
        <v>9353.77</v>
      </c>
      <c r="G19" s="15">
        <f t="shared" si="0"/>
        <v>160.58000000000001</v>
      </c>
      <c r="H19" s="15">
        <f t="shared" si="1"/>
        <v>55.88</v>
      </c>
      <c r="I19" s="15">
        <v>133682</v>
      </c>
      <c r="J19" s="15">
        <v>51631.839999999997</v>
      </c>
      <c r="K19" s="15">
        <f t="shared" si="2"/>
        <v>10.130000000000001</v>
      </c>
      <c r="L19" s="15">
        <f t="shared" si="3"/>
        <v>18.12</v>
      </c>
    </row>
    <row r="20" spans="1:12" s="14" customFormat="1" x14ac:dyDescent="0.25">
      <c r="A20" s="15">
        <v>11</v>
      </c>
      <c r="B20" s="15" t="s">
        <v>25</v>
      </c>
      <c r="C20" s="15">
        <v>2755</v>
      </c>
      <c r="D20" s="15">
        <v>3300</v>
      </c>
      <c r="E20" s="15">
        <v>130</v>
      </c>
      <c r="F20" s="15">
        <v>635.49</v>
      </c>
      <c r="G20" s="15">
        <f t="shared" si="0"/>
        <v>4.72</v>
      </c>
      <c r="H20" s="15">
        <f t="shared" si="1"/>
        <v>19.260000000000002</v>
      </c>
      <c r="I20" s="15">
        <v>1213</v>
      </c>
      <c r="J20" s="15">
        <v>1598.66</v>
      </c>
      <c r="K20" s="15">
        <f t="shared" si="2"/>
        <v>10.72</v>
      </c>
      <c r="L20" s="15">
        <f t="shared" si="3"/>
        <v>39.75</v>
      </c>
    </row>
    <row r="21" spans="1:12" s="14" customFormat="1" x14ac:dyDescent="0.25">
      <c r="A21" s="15">
        <v>12</v>
      </c>
      <c r="B21" s="15" t="s">
        <v>26</v>
      </c>
      <c r="C21" s="15">
        <v>13294</v>
      </c>
      <c r="D21" s="15">
        <v>38099.25</v>
      </c>
      <c r="E21" s="15">
        <v>1913</v>
      </c>
      <c r="F21" s="15">
        <v>4061.63</v>
      </c>
      <c r="G21" s="15">
        <f t="shared" si="0"/>
        <v>14.39</v>
      </c>
      <c r="H21" s="15">
        <f t="shared" si="1"/>
        <v>10.66</v>
      </c>
      <c r="I21" s="15">
        <v>12678</v>
      </c>
      <c r="J21" s="15">
        <v>18016.82</v>
      </c>
      <c r="K21" s="15">
        <f t="shared" si="2"/>
        <v>15.09</v>
      </c>
      <c r="L21" s="15">
        <f t="shared" si="3"/>
        <v>22.54</v>
      </c>
    </row>
    <row r="22" spans="1:12" s="14" customFormat="1" x14ac:dyDescent="0.25">
      <c r="A22" s="15">
        <v>13</v>
      </c>
      <c r="B22" s="15" t="s">
        <v>27</v>
      </c>
      <c r="C22" s="15">
        <v>8175</v>
      </c>
      <c r="D22" s="15">
        <v>85594.32</v>
      </c>
      <c r="E22" s="15">
        <v>4662</v>
      </c>
      <c r="F22" s="15">
        <v>12310.49</v>
      </c>
      <c r="G22" s="15">
        <f t="shared" si="0"/>
        <v>57.03</v>
      </c>
      <c r="H22" s="15">
        <f t="shared" si="1"/>
        <v>14.38</v>
      </c>
      <c r="I22" s="15">
        <v>54603</v>
      </c>
      <c r="J22" s="15">
        <v>97953.87</v>
      </c>
      <c r="K22" s="15">
        <f t="shared" si="2"/>
        <v>8.5399999999999991</v>
      </c>
      <c r="L22" s="15">
        <f t="shared" si="3"/>
        <v>12.57</v>
      </c>
    </row>
    <row r="23" spans="1:12" s="14" customFormat="1" x14ac:dyDescent="0.25">
      <c r="A23" s="15">
        <v>14</v>
      </c>
      <c r="B23" s="15" t="s">
        <v>28</v>
      </c>
      <c r="C23" s="15">
        <v>36570</v>
      </c>
      <c r="D23" s="15">
        <v>62844.74</v>
      </c>
      <c r="E23" s="15">
        <v>3198</v>
      </c>
      <c r="F23" s="15">
        <v>15689.21</v>
      </c>
      <c r="G23" s="15">
        <f t="shared" si="0"/>
        <v>8.74</v>
      </c>
      <c r="H23" s="15">
        <f t="shared" si="1"/>
        <v>24.97</v>
      </c>
      <c r="I23" s="15">
        <v>15566</v>
      </c>
      <c r="J23" s="15">
        <v>38707.49</v>
      </c>
      <c r="K23" s="15">
        <f t="shared" si="2"/>
        <v>20.54</v>
      </c>
      <c r="L23" s="15">
        <f t="shared" si="3"/>
        <v>40.53</v>
      </c>
    </row>
    <row r="24" spans="1:12" s="14" customFormat="1" x14ac:dyDescent="0.25">
      <c r="A24" s="15">
        <v>15</v>
      </c>
      <c r="B24" s="15" t="s">
        <v>29</v>
      </c>
      <c r="C24" s="15">
        <v>12231</v>
      </c>
      <c r="D24" s="15">
        <v>38783.769999999997</v>
      </c>
      <c r="E24" s="15">
        <v>3843</v>
      </c>
      <c r="F24" s="15">
        <v>14288.97</v>
      </c>
      <c r="G24" s="15">
        <f t="shared" si="0"/>
        <v>31.42</v>
      </c>
      <c r="H24" s="15">
        <f t="shared" si="1"/>
        <v>36.840000000000003</v>
      </c>
      <c r="I24" s="15">
        <v>33386</v>
      </c>
      <c r="J24" s="15">
        <v>72689.11</v>
      </c>
      <c r="K24" s="15">
        <f t="shared" si="2"/>
        <v>11.51</v>
      </c>
      <c r="L24" s="15">
        <f t="shared" si="3"/>
        <v>19.66</v>
      </c>
    </row>
    <row r="25" spans="1:12" s="14" customFormat="1" x14ac:dyDescent="0.25">
      <c r="A25" s="15">
        <v>16</v>
      </c>
      <c r="B25" s="15" t="s">
        <v>30</v>
      </c>
      <c r="C25" s="15">
        <v>22743</v>
      </c>
      <c r="D25" s="15">
        <v>73524.009999999995</v>
      </c>
      <c r="E25" s="15">
        <v>4124</v>
      </c>
      <c r="F25" s="15">
        <v>19124.599999999999</v>
      </c>
      <c r="G25" s="15">
        <f t="shared" si="0"/>
        <v>18.13</v>
      </c>
      <c r="H25" s="15">
        <f t="shared" si="1"/>
        <v>26.01</v>
      </c>
      <c r="I25" s="15">
        <v>30506</v>
      </c>
      <c r="J25" s="15">
        <v>107146.63</v>
      </c>
      <c r="K25" s="15">
        <f t="shared" si="2"/>
        <v>13.52</v>
      </c>
      <c r="L25" s="15">
        <f t="shared" si="3"/>
        <v>17.850000000000001</v>
      </c>
    </row>
    <row r="26" spans="1:12" s="14" customFormat="1" x14ac:dyDescent="0.25">
      <c r="A26" s="15">
        <v>17</v>
      </c>
      <c r="B26" s="15" t="s">
        <v>31</v>
      </c>
      <c r="C26" s="15">
        <v>34469</v>
      </c>
      <c r="D26" s="15">
        <v>73984.179999999993</v>
      </c>
      <c r="E26" s="15">
        <v>8025</v>
      </c>
      <c r="F26" s="15">
        <v>13949.68</v>
      </c>
      <c r="G26" s="15">
        <f t="shared" si="0"/>
        <v>23.28</v>
      </c>
      <c r="H26" s="15">
        <f t="shared" si="1"/>
        <v>18.850000000000001</v>
      </c>
      <c r="I26" s="15">
        <v>130412</v>
      </c>
      <c r="J26" s="15">
        <v>110940.26</v>
      </c>
      <c r="K26" s="15">
        <f t="shared" si="2"/>
        <v>6.15</v>
      </c>
      <c r="L26" s="15">
        <f t="shared" si="3"/>
        <v>12.57</v>
      </c>
    </row>
    <row r="27" spans="1:12" s="14" customFormat="1" x14ac:dyDescent="0.25">
      <c r="A27" s="15">
        <v>18</v>
      </c>
      <c r="B27" s="15" t="s">
        <v>32</v>
      </c>
      <c r="C27" s="15">
        <v>21258</v>
      </c>
      <c r="D27" s="15">
        <v>65608</v>
      </c>
      <c r="E27" s="15">
        <v>5019</v>
      </c>
      <c r="F27" s="15">
        <v>13881.08</v>
      </c>
      <c r="G27" s="15">
        <f t="shared" si="0"/>
        <v>23.61</v>
      </c>
      <c r="H27" s="15">
        <f t="shared" si="1"/>
        <v>21.16</v>
      </c>
      <c r="I27" s="15">
        <v>36100</v>
      </c>
      <c r="J27" s="15">
        <v>111915.26</v>
      </c>
      <c r="K27" s="15">
        <f t="shared" si="2"/>
        <v>13.9</v>
      </c>
      <c r="L27" s="15">
        <f t="shared" si="3"/>
        <v>12.4</v>
      </c>
    </row>
    <row r="28" spans="1:12" s="14" customFormat="1" x14ac:dyDescent="0.25">
      <c r="A28" s="15">
        <v>19</v>
      </c>
      <c r="B28" s="15" t="s">
        <v>33</v>
      </c>
      <c r="C28" s="15">
        <v>4330</v>
      </c>
      <c r="D28" s="15">
        <v>15555</v>
      </c>
      <c r="E28" s="15">
        <v>4050</v>
      </c>
      <c r="F28" s="15">
        <v>4232.47</v>
      </c>
      <c r="G28" s="15">
        <f t="shared" si="0"/>
        <v>93.53</v>
      </c>
      <c r="H28" s="15">
        <f t="shared" si="1"/>
        <v>27.21</v>
      </c>
      <c r="I28" s="15">
        <v>60998</v>
      </c>
      <c r="J28" s="15">
        <v>27714.34</v>
      </c>
      <c r="K28" s="15">
        <f t="shared" si="2"/>
        <v>6.64</v>
      </c>
      <c r="L28" s="15">
        <f t="shared" si="3"/>
        <v>15.27</v>
      </c>
    </row>
    <row r="29" spans="1:12" s="14" customFormat="1" x14ac:dyDescent="0.25">
      <c r="A29" s="15">
        <v>20</v>
      </c>
      <c r="B29" s="15" t="s">
        <v>34</v>
      </c>
      <c r="C29" s="15">
        <v>49573</v>
      </c>
      <c r="D29" s="15">
        <v>137906.31</v>
      </c>
      <c r="E29" s="15">
        <v>9352</v>
      </c>
      <c r="F29" s="15">
        <v>43688.22</v>
      </c>
      <c r="G29" s="15">
        <f t="shared" si="0"/>
        <v>18.87</v>
      </c>
      <c r="H29" s="15">
        <f t="shared" si="1"/>
        <v>31.68</v>
      </c>
      <c r="I29" s="15">
        <v>91003</v>
      </c>
      <c r="J29" s="15">
        <v>233013.21</v>
      </c>
      <c r="K29" s="15">
        <f t="shared" si="2"/>
        <v>10.28</v>
      </c>
      <c r="L29" s="15">
        <f t="shared" si="3"/>
        <v>18.75</v>
      </c>
    </row>
    <row r="30" spans="1:12" s="14" customFormat="1" x14ac:dyDescent="0.25">
      <c r="A30" s="15">
        <v>21</v>
      </c>
      <c r="B30" s="15" t="s">
        <v>35</v>
      </c>
      <c r="C30" s="15">
        <v>104187</v>
      </c>
      <c r="D30" s="15">
        <v>128977.22</v>
      </c>
      <c r="E30" s="15">
        <v>3411</v>
      </c>
      <c r="F30" s="15">
        <v>12304.08</v>
      </c>
      <c r="G30" s="15">
        <f t="shared" si="0"/>
        <v>3.27</v>
      </c>
      <c r="H30" s="15">
        <f t="shared" si="1"/>
        <v>9.5399999999999991</v>
      </c>
      <c r="I30" s="15">
        <v>22215</v>
      </c>
      <c r="J30" s="15">
        <v>108541.45</v>
      </c>
      <c r="K30" s="15">
        <f t="shared" si="2"/>
        <v>15.35</v>
      </c>
      <c r="L30" s="15">
        <f t="shared" si="3"/>
        <v>11.34</v>
      </c>
    </row>
    <row r="31" spans="1:12" s="14" customFormat="1" x14ac:dyDescent="0.25">
      <c r="A31" s="15">
        <v>22</v>
      </c>
      <c r="B31" s="15" t="s">
        <v>36</v>
      </c>
      <c r="C31" s="15">
        <v>10621</v>
      </c>
      <c r="D31" s="15">
        <v>22476</v>
      </c>
      <c r="E31" s="15">
        <v>2602</v>
      </c>
      <c r="F31" s="15">
        <v>4532.3</v>
      </c>
      <c r="G31" s="15">
        <f t="shared" si="0"/>
        <v>24.5</v>
      </c>
      <c r="H31" s="15">
        <f t="shared" si="1"/>
        <v>20.170000000000002</v>
      </c>
      <c r="I31" s="15">
        <v>29013</v>
      </c>
      <c r="J31" s="15">
        <v>23003.35</v>
      </c>
      <c r="K31" s="15">
        <f t="shared" si="2"/>
        <v>8.9700000000000006</v>
      </c>
      <c r="L31" s="15">
        <f t="shared" si="3"/>
        <v>19.7</v>
      </c>
    </row>
    <row r="32" spans="1:12" s="14" customFormat="1" x14ac:dyDescent="0.25">
      <c r="A32" s="15">
        <v>23</v>
      </c>
      <c r="B32" s="15" t="s">
        <v>37</v>
      </c>
      <c r="C32" s="15">
        <v>21909</v>
      </c>
      <c r="D32" s="15">
        <v>46044.54</v>
      </c>
      <c r="E32" s="15">
        <v>3955</v>
      </c>
      <c r="F32" s="15">
        <v>11405.15</v>
      </c>
      <c r="G32" s="15">
        <f t="shared" si="0"/>
        <v>18.05</v>
      </c>
      <c r="H32" s="15">
        <f t="shared" si="1"/>
        <v>24.77</v>
      </c>
      <c r="I32" s="15">
        <v>29266</v>
      </c>
      <c r="J32" s="15">
        <v>75159.92</v>
      </c>
      <c r="K32" s="15">
        <f t="shared" si="2"/>
        <v>13.51</v>
      </c>
      <c r="L32" s="15">
        <f t="shared" si="3"/>
        <v>15.17</v>
      </c>
    </row>
    <row r="33" spans="1:12" s="14" customFormat="1" x14ac:dyDescent="0.25">
      <c r="A33" s="15">
        <v>24</v>
      </c>
      <c r="B33" s="15" t="s">
        <v>38</v>
      </c>
      <c r="C33" s="15">
        <v>17575</v>
      </c>
      <c r="D33" s="15">
        <v>27985.78</v>
      </c>
      <c r="E33" s="15">
        <v>7009</v>
      </c>
      <c r="F33" s="15">
        <v>5815.78</v>
      </c>
      <c r="G33" s="15">
        <f t="shared" si="0"/>
        <v>39.880000000000003</v>
      </c>
      <c r="H33" s="15">
        <f t="shared" si="1"/>
        <v>20.78</v>
      </c>
      <c r="I33" s="15">
        <v>107605</v>
      </c>
      <c r="J33" s="15">
        <v>61349.19</v>
      </c>
      <c r="K33" s="15">
        <f t="shared" si="2"/>
        <v>6.51</v>
      </c>
      <c r="L33" s="15">
        <f t="shared" si="3"/>
        <v>9.48</v>
      </c>
    </row>
    <row r="34" spans="1:12" s="14" customFormat="1" x14ac:dyDescent="0.25">
      <c r="A34" s="15">
        <v>25</v>
      </c>
      <c r="B34" s="15" t="s">
        <v>39</v>
      </c>
      <c r="C34" s="15">
        <v>27686</v>
      </c>
      <c r="D34" s="15">
        <v>72297.320000000007</v>
      </c>
      <c r="E34" s="15">
        <v>3764</v>
      </c>
      <c r="F34" s="15">
        <v>9236.16</v>
      </c>
      <c r="G34" s="15">
        <f t="shared" si="0"/>
        <v>13.6</v>
      </c>
      <c r="H34" s="15">
        <f t="shared" si="1"/>
        <v>12.78</v>
      </c>
      <c r="I34" s="15">
        <v>29214</v>
      </c>
      <c r="J34" s="15">
        <v>74361.08</v>
      </c>
      <c r="K34" s="15">
        <f t="shared" si="2"/>
        <v>12.88</v>
      </c>
      <c r="L34" s="15">
        <f t="shared" si="3"/>
        <v>12.42</v>
      </c>
    </row>
    <row r="35" spans="1:12" s="14" customFormat="1" x14ac:dyDescent="0.25">
      <c r="A35" s="15">
        <v>26</v>
      </c>
      <c r="B35" s="15" t="s">
        <v>40</v>
      </c>
      <c r="C35" s="15">
        <v>8725</v>
      </c>
      <c r="D35" s="15">
        <v>67033.210000000006</v>
      </c>
      <c r="E35" s="15">
        <v>3853</v>
      </c>
      <c r="F35" s="15">
        <v>12720.07</v>
      </c>
      <c r="G35" s="15">
        <f t="shared" si="0"/>
        <v>44.16</v>
      </c>
      <c r="H35" s="15">
        <f t="shared" si="1"/>
        <v>18.98</v>
      </c>
      <c r="I35" s="15">
        <v>8777</v>
      </c>
      <c r="J35" s="15">
        <v>34563.69</v>
      </c>
      <c r="K35" s="15">
        <f t="shared" si="2"/>
        <v>43.9</v>
      </c>
      <c r="L35" s="15">
        <f t="shared" si="3"/>
        <v>36.799999999999997</v>
      </c>
    </row>
    <row r="36" spans="1:12" s="14" customFormat="1" x14ac:dyDescent="0.25">
      <c r="A36" s="15">
        <v>27</v>
      </c>
      <c r="B36" s="15" t="s">
        <v>41</v>
      </c>
      <c r="C36" s="15">
        <v>96084</v>
      </c>
      <c r="D36" s="15">
        <v>192188.36</v>
      </c>
      <c r="E36" s="15">
        <v>13494</v>
      </c>
      <c r="F36" s="15">
        <v>58242.75</v>
      </c>
      <c r="G36" s="15">
        <f t="shared" si="0"/>
        <v>14.04</v>
      </c>
      <c r="H36" s="15">
        <f t="shared" si="1"/>
        <v>30.31</v>
      </c>
      <c r="I36" s="15">
        <v>92192</v>
      </c>
      <c r="J36" s="15">
        <v>437071.86</v>
      </c>
      <c r="K36" s="15">
        <f t="shared" si="2"/>
        <v>14.64</v>
      </c>
      <c r="L36" s="15">
        <f t="shared" si="3"/>
        <v>13.33</v>
      </c>
    </row>
    <row r="37" spans="1:12" s="14" customFormat="1" x14ac:dyDescent="0.25">
      <c r="A37" s="15">
        <v>28</v>
      </c>
      <c r="B37" s="15" t="s">
        <v>42</v>
      </c>
      <c r="C37" s="15">
        <v>56709</v>
      </c>
      <c r="D37" s="15">
        <v>119129.78</v>
      </c>
      <c r="E37" s="15">
        <v>9343</v>
      </c>
      <c r="F37" s="15">
        <v>17910.03</v>
      </c>
      <c r="G37" s="15">
        <f t="shared" si="0"/>
        <v>16.48</v>
      </c>
      <c r="H37" s="15">
        <f t="shared" si="1"/>
        <v>15.03</v>
      </c>
      <c r="I37" s="15">
        <v>106618</v>
      </c>
      <c r="J37" s="15">
        <v>163204.18</v>
      </c>
      <c r="K37" s="15">
        <f t="shared" si="2"/>
        <v>8.76</v>
      </c>
      <c r="L37" s="15">
        <f t="shared" si="3"/>
        <v>10.97</v>
      </c>
    </row>
    <row r="38" spans="1:12" s="14" customFormat="1" x14ac:dyDescent="0.25">
      <c r="A38" s="15">
        <v>29</v>
      </c>
      <c r="B38" s="15" t="s">
        <v>43</v>
      </c>
      <c r="C38" s="15">
        <v>81615</v>
      </c>
      <c r="D38" s="15">
        <v>161985</v>
      </c>
      <c r="E38" s="15">
        <v>7377</v>
      </c>
      <c r="F38" s="15">
        <v>63601.33</v>
      </c>
      <c r="G38" s="15">
        <f t="shared" si="0"/>
        <v>9.0399999999999991</v>
      </c>
      <c r="H38" s="15">
        <f t="shared" si="1"/>
        <v>39.26</v>
      </c>
      <c r="I38" s="15">
        <v>75974</v>
      </c>
      <c r="J38" s="15">
        <v>329862.44</v>
      </c>
      <c r="K38" s="15">
        <f t="shared" si="2"/>
        <v>9.7100000000000009</v>
      </c>
      <c r="L38" s="15">
        <f t="shared" si="3"/>
        <v>19.28</v>
      </c>
    </row>
    <row r="39" spans="1:12" s="14" customFormat="1" x14ac:dyDescent="0.25">
      <c r="A39" s="15">
        <v>30</v>
      </c>
      <c r="B39" s="15" t="s">
        <v>44</v>
      </c>
      <c r="C39" s="15">
        <v>65808</v>
      </c>
      <c r="D39" s="15">
        <v>150150</v>
      </c>
      <c r="E39" s="15">
        <v>6373</v>
      </c>
      <c r="F39" s="15">
        <v>11886.3</v>
      </c>
      <c r="G39" s="15">
        <f t="shared" si="0"/>
        <v>9.68</v>
      </c>
      <c r="H39" s="15">
        <f t="shared" si="1"/>
        <v>7.92</v>
      </c>
      <c r="I39" s="15">
        <v>36325</v>
      </c>
      <c r="J39" s="15">
        <v>72972.37</v>
      </c>
      <c r="K39" s="15">
        <f t="shared" si="2"/>
        <v>17.54</v>
      </c>
      <c r="L39" s="15">
        <f t="shared" si="3"/>
        <v>16.29</v>
      </c>
    </row>
    <row r="40" spans="1:12" s="14" customFormat="1" x14ac:dyDescent="0.25">
      <c r="A40" s="15">
        <v>31</v>
      </c>
      <c r="B40" s="15" t="s">
        <v>45</v>
      </c>
      <c r="C40" s="15">
        <v>4745</v>
      </c>
      <c r="D40" s="15">
        <v>18065.62</v>
      </c>
      <c r="E40" s="15">
        <v>2987</v>
      </c>
      <c r="F40" s="15">
        <v>6409.07</v>
      </c>
      <c r="G40" s="15">
        <f t="shared" si="0"/>
        <v>62.95</v>
      </c>
      <c r="H40" s="15">
        <f t="shared" si="1"/>
        <v>35.479999999999997</v>
      </c>
      <c r="I40" s="15">
        <v>14808</v>
      </c>
      <c r="J40" s="15">
        <v>28081.32</v>
      </c>
      <c r="K40" s="15">
        <f t="shared" si="2"/>
        <v>20.170000000000002</v>
      </c>
      <c r="L40" s="15">
        <f t="shared" si="3"/>
        <v>22.82</v>
      </c>
    </row>
    <row r="41" spans="1:12" s="14" customFormat="1" x14ac:dyDescent="0.25">
      <c r="A41" s="15">
        <v>32</v>
      </c>
      <c r="B41" s="15" t="s">
        <v>46</v>
      </c>
      <c r="C41" s="15">
        <v>73352</v>
      </c>
      <c r="D41" s="15">
        <v>86451</v>
      </c>
      <c r="E41" s="15">
        <v>7379</v>
      </c>
      <c r="F41" s="15">
        <v>20246.16</v>
      </c>
      <c r="G41" s="15">
        <f t="shared" si="0"/>
        <v>10.06</v>
      </c>
      <c r="H41" s="15">
        <f t="shared" si="1"/>
        <v>23.42</v>
      </c>
      <c r="I41" s="15">
        <v>134521</v>
      </c>
      <c r="J41" s="15">
        <v>208467.3</v>
      </c>
      <c r="K41" s="15">
        <f t="shared" si="2"/>
        <v>5.49</v>
      </c>
      <c r="L41" s="15">
        <f t="shared" si="3"/>
        <v>9.7100000000000009</v>
      </c>
    </row>
    <row r="42" spans="1:12" s="14" customFormat="1" x14ac:dyDescent="0.25">
      <c r="A42" s="15">
        <v>33</v>
      </c>
      <c r="B42" s="15" t="s">
        <v>47</v>
      </c>
      <c r="C42" s="15">
        <v>15884</v>
      </c>
      <c r="D42" s="15">
        <v>31500</v>
      </c>
      <c r="E42" s="15">
        <v>3771</v>
      </c>
      <c r="F42" s="15">
        <v>8027.31</v>
      </c>
      <c r="G42" s="15">
        <f t="shared" si="0"/>
        <v>23.74</v>
      </c>
      <c r="H42" s="15">
        <f t="shared" si="1"/>
        <v>25.48</v>
      </c>
      <c r="I42" s="15">
        <v>23156</v>
      </c>
      <c r="J42" s="15">
        <v>61176.7</v>
      </c>
      <c r="K42" s="15">
        <f t="shared" si="2"/>
        <v>16.29</v>
      </c>
      <c r="L42" s="15">
        <f t="shared" si="3"/>
        <v>13.12</v>
      </c>
    </row>
    <row r="43" spans="1:12" s="14" customFormat="1" x14ac:dyDescent="0.25">
      <c r="A43" s="20" t="s">
        <v>48</v>
      </c>
      <c r="B43" s="21"/>
      <c r="C43" s="15">
        <f>SUM(C10:C42)</f>
        <v>1139900</v>
      </c>
      <c r="D43" s="15">
        <f>SUM(D10:D42)</f>
        <v>2894687.1100000003</v>
      </c>
      <c r="E43" s="15">
        <f>SUM(E10:E42)</f>
        <v>196484</v>
      </c>
      <c r="F43" s="15">
        <f>SUM(F10:F42)</f>
        <v>603039.9</v>
      </c>
      <c r="G43" s="15">
        <f t="shared" si="0"/>
        <v>17.239999999999998</v>
      </c>
      <c r="H43" s="15">
        <f t="shared" si="1"/>
        <v>20.83</v>
      </c>
      <c r="I43" s="15">
        <f>SUM(I10:I42)</f>
        <v>1861442</v>
      </c>
      <c r="J43" s="15">
        <f>SUM(J10:J42)</f>
        <v>4076448.8499999996</v>
      </c>
      <c r="K43" s="15">
        <f>SUM(K10:K42)</f>
        <v>441.32</v>
      </c>
      <c r="L43" s="15">
        <f>ROUND((E43/I43)*100,2)</f>
        <v>10.56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6" t="s">
        <v>95</v>
      </c>
      <c r="B1" s="26"/>
      <c r="C1" s="26"/>
      <c r="D1" s="26"/>
      <c r="E1" s="26"/>
      <c r="F1" s="26"/>
      <c r="G1" s="26"/>
      <c r="H1" s="26"/>
      <c r="I1" s="26"/>
      <c r="J1" s="26"/>
    </row>
    <row r="3" spans="1:12" ht="19.5" x14ac:dyDescent="0.25">
      <c r="A3" s="40" t="s">
        <v>70</v>
      </c>
      <c r="B3" s="40"/>
      <c r="C3" s="40"/>
      <c r="D3" s="40"/>
      <c r="E3" s="40"/>
      <c r="F3" s="40"/>
      <c r="G3" s="40"/>
      <c r="H3" s="40"/>
      <c r="I3" s="40"/>
      <c r="J3" s="40"/>
      <c r="K3" s="10"/>
    </row>
    <row r="4" spans="1:12" ht="19.5" x14ac:dyDescent="0.25">
      <c r="A4" s="40" t="s">
        <v>55</v>
      </c>
      <c r="B4" s="40"/>
      <c r="C4" s="40"/>
      <c r="D4" s="40"/>
      <c r="E4" s="40"/>
      <c r="F4" s="40"/>
      <c r="G4" s="40"/>
      <c r="H4" s="40"/>
      <c r="I4" s="40"/>
      <c r="J4" s="40"/>
      <c r="K4" s="10"/>
    </row>
    <row r="5" spans="1:12" ht="19.5" x14ac:dyDescent="0.4">
      <c r="A5" s="1" t="s">
        <v>58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9" t="s">
        <v>5</v>
      </c>
      <c r="L6" s="39"/>
    </row>
    <row r="7" spans="1:12" x14ac:dyDescent="0.25">
      <c r="A7" s="41" t="s">
        <v>72</v>
      </c>
      <c r="B7" s="43" t="s">
        <v>7</v>
      </c>
      <c r="C7" s="43" t="str">
        <f>ACP!C7</f>
        <v>Target 2020 - 21</v>
      </c>
      <c r="D7" s="44"/>
      <c r="E7" s="45" t="s">
        <v>9</v>
      </c>
      <c r="F7" s="44"/>
      <c r="G7" s="45" t="s">
        <v>10</v>
      </c>
      <c r="H7" s="46"/>
      <c r="I7" s="45" t="s">
        <v>73</v>
      </c>
      <c r="J7" s="46"/>
      <c r="K7" s="37" t="s">
        <v>12</v>
      </c>
      <c r="L7" s="37"/>
    </row>
    <row r="8" spans="1:12" ht="31.5" customHeight="1" x14ac:dyDescent="0.25">
      <c r="A8" s="42"/>
      <c r="B8" s="44"/>
      <c r="C8" s="44"/>
      <c r="D8" s="44"/>
      <c r="E8" s="44"/>
      <c r="F8" s="44"/>
      <c r="G8" s="46"/>
      <c r="H8" s="46"/>
      <c r="I8" s="44"/>
      <c r="J8" s="44"/>
      <c r="K8" s="38"/>
      <c r="L8" s="38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51328</v>
      </c>
      <c r="D10" s="15">
        <v>217220</v>
      </c>
      <c r="E10" s="15">
        <v>2285</v>
      </c>
      <c r="F10" s="15">
        <v>45051.09</v>
      </c>
      <c r="G10" s="15">
        <f t="shared" ref="G10:G43" si="0">ROUND((E10/C10)*100,2)</f>
        <v>4.45</v>
      </c>
      <c r="H10" s="16">
        <f t="shared" ref="H10:H43" si="1">ROUND((F10/D10)*100,2)</f>
        <v>20.74</v>
      </c>
      <c r="I10" s="15">
        <v>14908</v>
      </c>
      <c r="J10" s="16">
        <v>267807.77</v>
      </c>
      <c r="K10" s="15">
        <f t="shared" ref="K10:K42" si="2">ROUND((E10/I10)*100,2)</f>
        <v>15.33</v>
      </c>
      <c r="L10" s="15">
        <f t="shared" ref="L10:L42" si="3">ROUND((F10/J10)*100,2)</f>
        <v>16.82</v>
      </c>
    </row>
    <row r="11" spans="1:12" s="14" customFormat="1" x14ac:dyDescent="0.25">
      <c r="A11" s="15">
        <v>2</v>
      </c>
      <c r="B11" s="15" t="s">
        <v>16</v>
      </c>
      <c r="C11" s="15">
        <v>4337</v>
      </c>
      <c r="D11" s="15">
        <v>20881</v>
      </c>
      <c r="E11" s="15">
        <v>743</v>
      </c>
      <c r="F11" s="15">
        <v>16243.31</v>
      </c>
      <c r="G11" s="15">
        <f t="shared" si="0"/>
        <v>17.13</v>
      </c>
      <c r="H11" s="16">
        <f t="shared" si="1"/>
        <v>77.790000000000006</v>
      </c>
      <c r="I11" s="15">
        <v>4034</v>
      </c>
      <c r="J11" s="15">
        <v>43728.41</v>
      </c>
      <c r="K11" s="15">
        <f t="shared" si="2"/>
        <v>18.420000000000002</v>
      </c>
      <c r="L11" s="15">
        <f t="shared" si="3"/>
        <v>37.15</v>
      </c>
    </row>
    <row r="12" spans="1:12" s="14" customFormat="1" x14ac:dyDescent="0.25">
      <c r="A12" s="15">
        <v>3</v>
      </c>
      <c r="B12" s="15" t="s">
        <v>17</v>
      </c>
      <c r="C12" s="15">
        <v>29780</v>
      </c>
      <c r="D12" s="15">
        <v>69555.09</v>
      </c>
      <c r="E12" s="15">
        <v>2234</v>
      </c>
      <c r="F12" s="15">
        <v>21691.54</v>
      </c>
      <c r="G12" s="15">
        <f t="shared" si="0"/>
        <v>7.5</v>
      </c>
      <c r="H12" s="16">
        <f t="shared" si="1"/>
        <v>31.19</v>
      </c>
      <c r="I12" s="15">
        <v>26857</v>
      </c>
      <c r="J12" s="15">
        <v>86925.34</v>
      </c>
      <c r="K12" s="15">
        <f t="shared" si="2"/>
        <v>8.32</v>
      </c>
      <c r="L12" s="15">
        <f t="shared" si="3"/>
        <v>24.95</v>
      </c>
    </row>
    <row r="13" spans="1:12" s="14" customFormat="1" x14ac:dyDescent="0.25">
      <c r="A13" s="15">
        <v>4</v>
      </c>
      <c r="B13" s="15" t="s">
        <v>18</v>
      </c>
      <c r="C13" s="15">
        <v>16607</v>
      </c>
      <c r="D13" s="15">
        <v>32839.26</v>
      </c>
      <c r="E13" s="15">
        <v>444</v>
      </c>
      <c r="F13" s="15">
        <v>985.47</v>
      </c>
      <c r="G13" s="15">
        <f t="shared" si="0"/>
        <v>2.67</v>
      </c>
      <c r="H13" s="15">
        <f t="shared" si="1"/>
        <v>3</v>
      </c>
      <c r="I13" s="15">
        <v>4694</v>
      </c>
      <c r="J13" s="15">
        <v>19317.189999999999</v>
      </c>
      <c r="K13" s="15">
        <f t="shared" si="2"/>
        <v>9.4600000000000009</v>
      </c>
      <c r="L13" s="15">
        <f t="shared" si="3"/>
        <v>5.0999999999999996</v>
      </c>
    </row>
    <row r="14" spans="1:12" s="14" customFormat="1" x14ac:dyDescent="0.25">
      <c r="A14" s="15">
        <v>5</v>
      </c>
      <c r="B14" s="15" t="s">
        <v>19</v>
      </c>
      <c r="C14" s="15">
        <v>43398</v>
      </c>
      <c r="D14" s="15">
        <v>211072</v>
      </c>
      <c r="E14" s="15">
        <v>1125</v>
      </c>
      <c r="F14" s="15">
        <v>19954.36</v>
      </c>
      <c r="G14" s="15">
        <f t="shared" si="0"/>
        <v>2.59</v>
      </c>
      <c r="H14" s="15">
        <f t="shared" si="1"/>
        <v>9.4499999999999993</v>
      </c>
      <c r="I14" s="15">
        <v>9959</v>
      </c>
      <c r="J14" s="15">
        <v>126759.86</v>
      </c>
      <c r="K14" s="15">
        <f t="shared" si="2"/>
        <v>11.3</v>
      </c>
      <c r="L14" s="15">
        <f t="shared" si="3"/>
        <v>15.74</v>
      </c>
    </row>
    <row r="15" spans="1:12" s="14" customFormat="1" x14ac:dyDescent="0.25">
      <c r="A15" s="15">
        <v>6</v>
      </c>
      <c r="B15" s="15" t="s">
        <v>20</v>
      </c>
      <c r="C15" s="15">
        <v>0</v>
      </c>
      <c r="D15" s="15">
        <v>0</v>
      </c>
      <c r="E15" s="15">
        <v>557</v>
      </c>
      <c r="F15" s="15">
        <v>5971.94</v>
      </c>
      <c r="G15" s="15" t="e">
        <f t="shared" si="0"/>
        <v>#DIV/0!</v>
      </c>
      <c r="H15" s="15" t="e">
        <f t="shared" si="1"/>
        <v>#DIV/0!</v>
      </c>
      <c r="I15" s="15">
        <v>5002</v>
      </c>
      <c r="J15" s="15">
        <v>44584.6</v>
      </c>
      <c r="K15" s="15">
        <f t="shared" si="2"/>
        <v>11.14</v>
      </c>
      <c r="L15" s="15">
        <f t="shared" si="3"/>
        <v>13.39</v>
      </c>
    </row>
    <row r="16" spans="1:12" s="14" customFormat="1" x14ac:dyDescent="0.25">
      <c r="A16" s="15">
        <v>7</v>
      </c>
      <c r="B16" s="15" t="s">
        <v>21</v>
      </c>
      <c r="C16" s="15">
        <v>19247</v>
      </c>
      <c r="D16" s="15">
        <v>47170</v>
      </c>
      <c r="E16" s="15">
        <v>1050</v>
      </c>
      <c r="F16" s="15">
        <v>19523.900000000001</v>
      </c>
      <c r="G16" s="15">
        <f t="shared" si="0"/>
        <v>5.46</v>
      </c>
      <c r="H16" s="15">
        <f t="shared" si="1"/>
        <v>41.39</v>
      </c>
      <c r="I16" s="15">
        <v>5376</v>
      </c>
      <c r="J16" s="15">
        <v>47695.63</v>
      </c>
      <c r="K16" s="15">
        <f t="shared" si="2"/>
        <v>19.53</v>
      </c>
      <c r="L16" s="15">
        <f t="shared" si="3"/>
        <v>40.93</v>
      </c>
    </row>
    <row r="17" spans="1:12" s="14" customFormat="1" x14ac:dyDescent="0.25">
      <c r="A17" s="15">
        <v>8</v>
      </c>
      <c r="B17" s="15" t="s">
        <v>22</v>
      </c>
      <c r="C17" s="15">
        <v>16633</v>
      </c>
      <c r="D17" s="15">
        <v>77201.19</v>
      </c>
      <c r="E17" s="15">
        <v>323</v>
      </c>
      <c r="F17" s="15">
        <v>5523.83</v>
      </c>
      <c r="G17" s="15">
        <f t="shared" si="0"/>
        <v>1.94</v>
      </c>
      <c r="H17" s="15">
        <f t="shared" si="1"/>
        <v>7.16</v>
      </c>
      <c r="I17" s="15">
        <v>1572</v>
      </c>
      <c r="J17" s="15">
        <v>24859.43</v>
      </c>
      <c r="K17" s="15">
        <f t="shared" si="2"/>
        <v>20.55</v>
      </c>
      <c r="L17" s="15">
        <f t="shared" si="3"/>
        <v>22.22</v>
      </c>
    </row>
    <row r="18" spans="1:12" s="14" customFormat="1" x14ac:dyDescent="0.25">
      <c r="A18" s="15">
        <v>9</v>
      </c>
      <c r="B18" s="15" t="s">
        <v>23</v>
      </c>
      <c r="C18" s="15">
        <v>842</v>
      </c>
      <c r="D18" s="15">
        <v>10000</v>
      </c>
      <c r="E18" s="15">
        <v>711</v>
      </c>
      <c r="F18" s="15">
        <v>4952.57</v>
      </c>
      <c r="G18" s="15">
        <f t="shared" si="0"/>
        <v>84.44</v>
      </c>
      <c r="H18" s="15">
        <f t="shared" si="1"/>
        <v>49.53</v>
      </c>
      <c r="I18" s="15">
        <v>2921</v>
      </c>
      <c r="J18" s="15">
        <v>24491.62</v>
      </c>
      <c r="K18" s="15">
        <f t="shared" si="2"/>
        <v>24.34</v>
      </c>
      <c r="L18" s="15">
        <f t="shared" si="3"/>
        <v>20.22</v>
      </c>
    </row>
    <row r="19" spans="1:12" s="14" customFormat="1" x14ac:dyDescent="0.25">
      <c r="A19" s="15">
        <v>10</v>
      </c>
      <c r="B19" s="15" t="s">
        <v>24</v>
      </c>
      <c r="C19" s="15">
        <v>0</v>
      </c>
      <c r="D19" s="15">
        <v>0</v>
      </c>
      <c r="E19" s="15">
        <v>126</v>
      </c>
      <c r="F19" s="15">
        <v>4528.84</v>
      </c>
      <c r="G19" s="15" t="e">
        <f t="shared" si="0"/>
        <v>#DIV/0!</v>
      </c>
      <c r="H19" s="15" t="e">
        <f t="shared" si="1"/>
        <v>#DIV/0!</v>
      </c>
      <c r="I19" s="15">
        <v>1047</v>
      </c>
      <c r="J19" s="15">
        <v>17280.79</v>
      </c>
      <c r="K19" s="15">
        <f t="shared" si="2"/>
        <v>12.03</v>
      </c>
      <c r="L19" s="15">
        <f t="shared" si="3"/>
        <v>26.21</v>
      </c>
    </row>
    <row r="20" spans="1:12" s="14" customFormat="1" x14ac:dyDescent="0.25">
      <c r="A20" s="15">
        <v>11</v>
      </c>
      <c r="B20" s="15" t="s">
        <v>25</v>
      </c>
      <c r="C20" s="15">
        <v>263</v>
      </c>
      <c r="D20" s="15">
        <v>479</v>
      </c>
      <c r="E20" s="15">
        <v>9</v>
      </c>
      <c r="F20" s="15">
        <v>357.92</v>
      </c>
      <c r="G20" s="15">
        <f t="shared" si="0"/>
        <v>3.42</v>
      </c>
      <c r="H20" s="15">
        <f t="shared" si="1"/>
        <v>74.72</v>
      </c>
      <c r="I20" s="15">
        <v>56</v>
      </c>
      <c r="J20" s="15">
        <v>894.46</v>
      </c>
      <c r="K20" s="15">
        <f t="shared" si="2"/>
        <v>16.07</v>
      </c>
      <c r="L20" s="15">
        <f t="shared" si="3"/>
        <v>40.020000000000003</v>
      </c>
    </row>
    <row r="21" spans="1:12" s="14" customFormat="1" x14ac:dyDescent="0.25">
      <c r="A21" s="15">
        <v>12</v>
      </c>
      <c r="B21" s="15" t="s">
        <v>26</v>
      </c>
      <c r="C21" s="15">
        <v>2508</v>
      </c>
      <c r="D21" s="15">
        <v>7292.86</v>
      </c>
      <c r="E21" s="15">
        <v>84</v>
      </c>
      <c r="F21" s="15">
        <v>2422.5500000000002</v>
      </c>
      <c r="G21" s="15">
        <f t="shared" si="0"/>
        <v>3.35</v>
      </c>
      <c r="H21" s="15">
        <f t="shared" si="1"/>
        <v>33.22</v>
      </c>
      <c r="I21" s="15">
        <v>977</v>
      </c>
      <c r="J21" s="15">
        <v>3656.14</v>
      </c>
      <c r="K21" s="15">
        <f t="shared" si="2"/>
        <v>8.6</v>
      </c>
      <c r="L21" s="15">
        <f t="shared" si="3"/>
        <v>66.260000000000005</v>
      </c>
    </row>
    <row r="22" spans="1:12" s="14" customFormat="1" x14ac:dyDescent="0.25">
      <c r="A22" s="15">
        <v>13</v>
      </c>
      <c r="B22" s="15" t="s">
        <v>27</v>
      </c>
      <c r="C22" s="15">
        <v>4433</v>
      </c>
      <c r="D22" s="15">
        <v>54066.400000000001</v>
      </c>
      <c r="E22" s="15">
        <v>406</v>
      </c>
      <c r="F22" s="15">
        <v>7639.93</v>
      </c>
      <c r="G22" s="15">
        <f t="shared" si="0"/>
        <v>9.16</v>
      </c>
      <c r="H22" s="15">
        <f t="shared" si="1"/>
        <v>14.13</v>
      </c>
      <c r="I22" s="15">
        <v>8496</v>
      </c>
      <c r="J22" s="15">
        <v>40681.589999999997</v>
      </c>
      <c r="K22" s="15">
        <f t="shared" si="2"/>
        <v>4.78</v>
      </c>
      <c r="L22" s="15">
        <f t="shared" si="3"/>
        <v>18.78</v>
      </c>
    </row>
    <row r="23" spans="1:12" s="14" customFormat="1" x14ac:dyDescent="0.25">
      <c r="A23" s="15">
        <v>14</v>
      </c>
      <c r="B23" s="15" t="s">
        <v>28</v>
      </c>
      <c r="C23" s="15">
        <v>0</v>
      </c>
      <c r="D23" s="15">
        <v>0</v>
      </c>
      <c r="E23" s="15">
        <v>330</v>
      </c>
      <c r="F23" s="15">
        <v>12467.65</v>
      </c>
      <c r="G23" s="15" t="e">
        <f t="shared" si="0"/>
        <v>#DIV/0!</v>
      </c>
      <c r="H23" s="15" t="e">
        <f t="shared" si="1"/>
        <v>#DIV/0!</v>
      </c>
      <c r="I23" s="15">
        <v>2076</v>
      </c>
      <c r="J23" s="15">
        <v>24778.76</v>
      </c>
      <c r="K23" s="15">
        <f t="shared" si="2"/>
        <v>15.9</v>
      </c>
      <c r="L23" s="15">
        <f t="shared" si="3"/>
        <v>50.32</v>
      </c>
    </row>
    <row r="24" spans="1:12" s="14" customFormat="1" x14ac:dyDescent="0.25">
      <c r="A24" s="15">
        <v>15</v>
      </c>
      <c r="B24" s="15" t="s">
        <v>29</v>
      </c>
      <c r="C24" s="15">
        <v>6096</v>
      </c>
      <c r="D24" s="15">
        <v>14430.52</v>
      </c>
      <c r="E24" s="15">
        <v>654</v>
      </c>
      <c r="F24" s="15">
        <v>10005.09</v>
      </c>
      <c r="G24" s="15">
        <f t="shared" si="0"/>
        <v>10.73</v>
      </c>
      <c r="H24" s="15">
        <f t="shared" si="1"/>
        <v>69.33</v>
      </c>
      <c r="I24" s="15">
        <v>4888</v>
      </c>
      <c r="J24" s="15">
        <v>30420.51</v>
      </c>
      <c r="K24" s="15">
        <f t="shared" si="2"/>
        <v>13.38</v>
      </c>
      <c r="L24" s="15">
        <f t="shared" si="3"/>
        <v>32.89</v>
      </c>
    </row>
    <row r="25" spans="1:12" s="14" customFormat="1" x14ac:dyDescent="0.25">
      <c r="A25" s="15">
        <v>16</v>
      </c>
      <c r="B25" s="15" t="s">
        <v>30</v>
      </c>
      <c r="C25" s="15">
        <v>4339</v>
      </c>
      <c r="D25" s="15">
        <v>16734.689999999999</v>
      </c>
      <c r="E25" s="15">
        <v>472</v>
      </c>
      <c r="F25" s="15">
        <v>14231.05</v>
      </c>
      <c r="G25" s="15">
        <f t="shared" si="0"/>
        <v>10.88</v>
      </c>
      <c r="H25" s="15">
        <f t="shared" si="1"/>
        <v>85.04</v>
      </c>
      <c r="I25" s="15">
        <v>2720</v>
      </c>
      <c r="J25" s="15">
        <v>45687.75</v>
      </c>
      <c r="K25" s="15">
        <f t="shared" si="2"/>
        <v>17.350000000000001</v>
      </c>
      <c r="L25" s="15">
        <f t="shared" si="3"/>
        <v>31.15</v>
      </c>
    </row>
    <row r="26" spans="1:12" s="14" customFormat="1" x14ac:dyDescent="0.25">
      <c r="A26" s="15">
        <v>17</v>
      </c>
      <c r="B26" s="15" t="s">
        <v>31</v>
      </c>
      <c r="C26" s="15">
        <v>0</v>
      </c>
      <c r="D26" s="15">
        <v>0</v>
      </c>
      <c r="E26" s="15">
        <v>588</v>
      </c>
      <c r="F26" s="15">
        <v>4869.6400000000003</v>
      </c>
      <c r="G26" s="15" t="e">
        <f t="shared" si="0"/>
        <v>#DIV/0!</v>
      </c>
      <c r="H26" s="15" t="e">
        <f t="shared" si="1"/>
        <v>#DIV/0!</v>
      </c>
      <c r="I26" s="15">
        <v>13243</v>
      </c>
      <c r="J26" s="15">
        <v>47275.39</v>
      </c>
      <c r="K26" s="15">
        <f t="shared" si="2"/>
        <v>4.4400000000000004</v>
      </c>
      <c r="L26" s="15">
        <f t="shared" si="3"/>
        <v>10.3</v>
      </c>
    </row>
    <row r="27" spans="1:12" s="14" customFormat="1" x14ac:dyDescent="0.25">
      <c r="A27" s="15">
        <v>18</v>
      </c>
      <c r="B27" s="15" t="s">
        <v>32</v>
      </c>
      <c r="C27" s="15">
        <v>3237</v>
      </c>
      <c r="D27" s="15">
        <v>5097</v>
      </c>
      <c r="E27" s="15">
        <v>345</v>
      </c>
      <c r="F27" s="15">
        <v>7763.47</v>
      </c>
      <c r="G27" s="15">
        <f t="shared" si="0"/>
        <v>10.66</v>
      </c>
      <c r="H27" s="15">
        <f t="shared" si="1"/>
        <v>152.31</v>
      </c>
      <c r="I27" s="15">
        <v>4133</v>
      </c>
      <c r="J27" s="15">
        <v>50438.16</v>
      </c>
      <c r="K27" s="15">
        <f t="shared" si="2"/>
        <v>8.35</v>
      </c>
      <c r="L27" s="15">
        <f t="shared" si="3"/>
        <v>15.39</v>
      </c>
    </row>
    <row r="28" spans="1:12" s="14" customFormat="1" x14ac:dyDescent="0.25">
      <c r="A28" s="15">
        <v>19</v>
      </c>
      <c r="B28" s="15" t="s">
        <v>33</v>
      </c>
      <c r="C28" s="15">
        <v>940</v>
      </c>
      <c r="D28" s="15">
        <v>2410</v>
      </c>
      <c r="E28" s="15">
        <v>63</v>
      </c>
      <c r="F28" s="15">
        <v>2657.24</v>
      </c>
      <c r="G28" s="15">
        <f t="shared" si="0"/>
        <v>6.7</v>
      </c>
      <c r="H28" s="15">
        <f t="shared" si="1"/>
        <v>110.26</v>
      </c>
      <c r="I28" s="15">
        <v>1055</v>
      </c>
      <c r="J28" s="15">
        <v>11409.22</v>
      </c>
      <c r="K28" s="15">
        <f t="shared" si="2"/>
        <v>5.97</v>
      </c>
      <c r="L28" s="15">
        <f t="shared" si="3"/>
        <v>23.29</v>
      </c>
    </row>
    <row r="29" spans="1:12" s="14" customFormat="1" x14ac:dyDescent="0.25">
      <c r="A29" s="15">
        <v>20</v>
      </c>
      <c r="B29" s="15" t="s">
        <v>34</v>
      </c>
      <c r="C29" s="15">
        <v>13758</v>
      </c>
      <c r="D29" s="15">
        <v>74418.53</v>
      </c>
      <c r="E29" s="15">
        <v>1348</v>
      </c>
      <c r="F29" s="15">
        <v>31692.79</v>
      </c>
      <c r="G29" s="15">
        <f t="shared" si="0"/>
        <v>9.8000000000000007</v>
      </c>
      <c r="H29" s="15">
        <f t="shared" si="1"/>
        <v>42.59</v>
      </c>
      <c r="I29" s="15">
        <v>12235</v>
      </c>
      <c r="J29" s="15">
        <v>139194.35</v>
      </c>
      <c r="K29" s="15">
        <f t="shared" si="2"/>
        <v>11.02</v>
      </c>
      <c r="L29" s="15">
        <f t="shared" si="3"/>
        <v>22.77</v>
      </c>
    </row>
    <row r="30" spans="1:12" s="14" customFormat="1" x14ac:dyDescent="0.25">
      <c r="A30" s="15">
        <v>21</v>
      </c>
      <c r="B30" s="15" t="s">
        <v>35</v>
      </c>
      <c r="C30" s="15">
        <v>46482</v>
      </c>
      <c r="D30" s="15">
        <v>59392.800000000003</v>
      </c>
      <c r="E30" s="15">
        <v>611</v>
      </c>
      <c r="F30" s="15">
        <v>8304.17</v>
      </c>
      <c r="G30" s="15">
        <f t="shared" si="0"/>
        <v>1.31</v>
      </c>
      <c r="H30" s="15">
        <f t="shared" si="1"/>
        <v>13.98</v>
      </c>
      <c r="I30" s="15">
        <v>8149</v>
      </c>
      <c r="J30" s="15">
        <v>76815.320000000007</v>
      </c>
      <c r="K30" s="15">
        <f t="shared" si="2"/>
        <v>7.5</v>
      </c>
      <c r="L30" s="15">
        <f t="shared" si="3"/>
        <v>10.81</v>
      </c>
    </row>
    <row r="31" spans="1:12" s="14" customFormat="1" x14ac:dyDescent="0.25">
      <c r="A31" s="15">
        <v>22</v>
      </c>
      <c r="B31" s="15" t="s">
        <v>36</v>
      </c>
      <c r="C31" s="15">
        <v>0</v>
      </c>
      <c r="D31" s="15">
        <v>0</v>
      </c>
      <c r="E31" s="15">
        <v>724</v>
      </c>
      <c r="F31" s="15">
        <v>2673.5</v>
      </c>
      <c r="G31" s="15" t="e">
        <f t="shared" si="0"/>
        <v>#DIV/0!</v>
      </c>
      <c r="H31" s="15" t="e">
        <f t="shared" si="1"/>
        <v>#DIV/0!</v>
      </c>
      <c r="I31" s="15">
        <v>9659</v>
      </c>
      <c r="J31" s="15">
        <v>11229.89</v>
      </c>
      <c r="K31" s="15">
        <f t="shared" si="2"/>
        <v>7.5</v>
      </c>
      <c r="L31" s="15">
        <f t="shared" si="3"/>
        <v>23.81</v>
      </c>
    </row>
    <row r="32" spans="1:12" s="14" customFormat="1" x14ac:dyDescent="0.25">
      <c r="A32" s="15">
        <v>23</v>
      </c>
      <c r="B32" s="15" t="s">
        <v>37</v>
      </c>
      <c r="C32" s="15">
        <v>5995</v>
      </c>
      <c r="D32" s="15">
        <v>11233.46</v>
      </c>
      <c r="E32" s="15">
        <v>338</v>
      </c>
      <c r="F32" s="15">
        <v>7838.1</v>
      </c>
      <c r="G32" s="15">
        <f t="shared" si="0"/>
        <v>5.64</v>
      </c>
      <c r="H32" s="15">
        <f t="shared" si="1"/>
        <v>69.77</v>
      </c>
      <c r="I32" s="15">
        <v>4306</v>
      </c>
      <c r="J32" s="15">
        <v>46078.23</v>
      </c>
      <c r="K32" s="15">
        <f t="shared" si="2"/>
        <v>7.85</v>
      </c>
      <c r="L32" s="15">
        <f t="shared" si="3"/>
        <v>17.010000000000002</v>
      </c>
    </row>
    <row r="33" spans="1:12" s="14" customFormat="1" x14ac:dyDescent="0.25">
      <c r="A33" s="15">
        <v>24</v>
      </c>
      <c r="B33" s="15" t="s">
        <v>38</v>
      </c>
      <c r="C33" s="15">
        <v>0</v>
      </c>
      <c r="D33" s="15">
        <v>0</v>
      </c>
      <c r="E33" s="15">
        <v>124</v>
      </c>
      <c r="F33" s="15">
        <v>2840.98</v>
      </c>
      <c r="G33" s="15" t="e">
        <f t="shared" si="0"/>
        <v>#DIV/0!</v>
      </c>
      <c r="H33" s="15" t="e">
        <f t="shared" si="1"/>
        <v>#DIV/0!</v>
      </c>
      <c r="I33" s="15">
        <v>1573</v>
      </c>
      <c r="J33" s="15">
        <v>22163.200000000001</v>
      </c>
      <c r="K33" s="15">
        <f t="shared" si="2"/>
        <v>7.88</v>
      </c>
      <c r="L33" s="15">
        <f t="shared" si="3"/>
        <v>12.82</v>
      </c>
    </row>
    <row r="34" spans="1:12" s="14" customFormat="1" x14ac:dyDescent="0.25">
      <c r="A34" s="15">
        <v>25</v>
      </c>
      <c r="B34" s="15" t="s">
        <v>39</v>
      </c>
      <c r="C34" s="15">
        <v>3110</v>
      </c>
      <c r="D34" s="15">
        <v>25188.560000000001</v>
      </c>
      <c r="E34" s="15">
        <v>484</v>
      </c>
      <c r="F34" s="15">
        <v>4661.49</v>
      </c>
      <c r="G34" s="15">
        <f t="shared" si="0"/>
        <v>15.56</v>
      </c>
      <c r="H34" s="15">
        <f t="shared" si="1"/>
        <v>18.510000000000002</v>
      </c>
      <c r="I34" s="15">
        <v>5001</v>
      </c>
      <c r="J34" s="15">
        <v>38261.65</v>
      </c>
      <c r="K34" s="15">
        <f t="shared" si="2"/>
        <v>9.68</v>
      </c>
      <c r="L34" s="15">
        <f t="shared" si="3"/>
        <v>12.18</v>
      </c>
    </row>
    <row r="35" spans="1:12" s="14" customFormat="1" x14ac:dyDescent="0.25">
      <c r="A35" s="15">
        <v>26</v>
      </c>
      <c r="B35" s="15" t="s">
        <v>40</v>
      </c>
      <c r="C35" s="15">
        <v>3725</v>
      </c>
      <c r="D35" s="15">
        <v>26554</v>
      </c>
      <c r="E35" s="15">
        <v>409</v>
      </c>
      <c r="F35" s="15">
        <v>7558.68</v>
      </c>
      <c r="G35" s="15">
        <f t="shared" si="0"/>
        <v>10.98</v>
      </c>
      <c r="H35" s="15">
        <f t="shared" si="1"/>
        <v>28.47</v>
      </c>
      <c r="I35" s="15">
        <v>1088</v>
      </c>
      <c r="J35" s="15">
        <v>15823.32</v>
      </c>
      <c r="K35" s="15">
        <f t="shared" si="2"/>
        <v>37.590000000000003</v>
      </c>
      <c r="L35" s="15">
        <f t="shared" si="3"/>
        <v>47.77</v>
      </c>
    </row>
    <row r="36" spans="1:12" s="14" customFormat="1" x14ac:dyDescent="0.25">
      <c r="A36" s="15">
        <v>27</v>
      </c>
      <c r="B36" s="15" t="s">
        <v>41</v>
      </c>
      <c r="C36" s="15">
        <v>38636</v>
      </c>
      <c r="D36" s="15">
        <v>77510.69</v>
      </c>
      <c r="E36" s="15">
        <v>1985</v>
      </c>
      <c r="F36" s="15">
        <v>34246.589999999997</v>
      </c>
      <c r="G36" s="15">
        <f t="shared" si="0"/>
        <v>5.14</v>
      </c>
      <c r="H36" s="15">
        <f t="shared" si="1"/>
        <v>44.18</v>
      </c>
      <c r="I36" s="15">
        <v>27616</v>
      </c>
      <c r="J36" s="15">
        <v>250798.62</v>
      </c>
      <c r="K36" s="15">
        <f t="shared" si="2"/>
        <v>7.19</v>
      </c>
      <c r="L36" s="15">
        <f t="shared" si="3"/>
        <v>13.66</v>
      </c>
    </row>
    <row r="37" spans="1:12" s="14" customFormat="1" x14ac:dyDescent="0.25">
      <c r="A37" s="15">
        <v>28</v>
      </c>
      <c r="B37" s="15" t="s">
        <v>42</v>
      </c>
      <c r="C37" s="15">
        <v>261</v>
      </c>
      <c r="D37" s="15">
        <v>1361.1</v>
      </c>
      <c r="E37" s="15">
        <v>1264</v>
      </c>
      <c r="F37" s="15">
        <v>10480.15</v>
      </c>
      <c r="G37" s="15">
        <f t="shared" si="0"/>
        <v>484.29</v>
      </c>
      <c r="H37" s="15">
        <f t="shared" si="1"/>
        <v>769.98</v>
      </c>
      <c r="I37" s="15">
        <v>11813</v>
      </c>
      <c r="J37" s="15">
        <v>63941.57</v>
      </c>
      <c r="K37" s="15">
        <f t="shared" si="2"/>
        <v>10.7</v>
      </c>
      <c r="L37" s="15">
        <f t="shared" si="3"/>
        <v>16.39</v>
      </c>
    </row>
    <row r="38" spans="1:12" s="14" customFormat="1" x14ac:dyDescent="0.25">
      <c r="A38" s="15">
        <v>29</v>
      </c>
      <c r="B38" s="15" t="s">
        <v>43</v>
      </c>
      <c r="C38" s="15">
        <v>10933</v>
      </c>
      <c r="D38" s="15">
        <v>47652</v>
      </c>
      <c r="E38" s="15">
        <v>2025</v>
      </c>
      <c r="F38" s="15">
        <v>24059.13</v>
      </c>
      <c r="G38" s="15">
        <f t="shared" si="0"/>
        <v>18.52</v>
      </c>
      <c r="H38" s="15">
        <f t="shared" si="1"/>
        <v>50.49</v>
      </c>
      <c r="I38" s="15">
        <v>15576</v>
      </c>
      <c r="J38" s="15">
        <v>89128.33</v>
      </c>
      <c r="K38" s="15">
        <f t="shared" si="2"/>
        <v>13</v>
      </c>
      <c r="L38" s="15">
        <f t="shared" si="3"/>
        <v>26.99</v>
      </c>
    </row>
    <row r="39" spans="1:12" s="14" customFormat="1" x14ac:dyDescent="0.25">
      <c r="A39" s="15">
        <v>30</v>
      </c>
      <c r="B39" s="15" t="s">
        <v>44</v>
      </c>
      <c r="C39" s="15">
        <v>3820</v>
      </c>
      <c r="D39" s="15">
        <v>12450</v>
      </c>
      <c r="E39" s="15">
        <v>391</v>
      </c>
      <c r="F39" s="15">
        <v>5280.98</v>
      </c>
      <c r="G39" s="15">
        <f t="shared" si="0"/>
        <v>10.24</v>
      </c>
      <c r="H39" s="15">
        <f t="shared" si="1"/>
        <v>42.42</v>
      </c>
      <c r="I39" s="15">
        <v>4230</v>
      </c>
      <c r="J39" s="15">
        <v>25793.99</v>
      </c>
      <c r="K39" s="15">
        <f t="shared" si="2"/>
        <v>9.24</v>
      </c>
      <c r="L39" s="15">
        <f t="shared" si="3"/>
        <v>20.47</v>
      </c>
    </row>
    <row r="40" spans="1:12" s="14" customFormat="1" x14ac:dyDescent="0.25">
      <c r="A40" s="15">
        <v>31</v>
      </c>
      <c r="B40" s="15" t="s">
        <v>45</v>
      </c>
      <c r="C40" s="15">
        <v>1705</v>
      </c>
      <c r="D40" s="15">
        <v>6094.86</v>
      </c>
      <c r="E40" s="15">
        <v>272</v>
      </c>
      <c r="F40" s="15">
        <v>2272.33</v>
      </c>
      <c r="G40" s="15">
        <f t="shared" si="0"/>
        <v>15.95</v>
      </c>
      <c r="H40" s="15">
        <f t="shared" si="1"/>
        <v>37.28</v>
      </c>
      <c r="I40" s="15">
        <v>616</v>
      </c>
      <c r="J40" s="15">
        <v>6696.29</v>
      </c>
      <c r="K40" s="15">
        <f t="shared" si="2"/>
        <v>44.16</v>
      </c>
      <c r="L40" s="15">
        <f t="shared" si="3"/>
        <v>33.93</v>
      </c>
    </row>
    <row r="41" spans="1:12" s="14" customFormat="1" x14ac:dyDescent="0.25">
      <c r="A41" s="15">
        <v>32</v>
      </c>
      <c r="B41" s="15" t="s">
        <v>46</v>
      </c>
      <c r="C41" s="15">
        <v>11932</v>
      </c>
      <c r="D41" s="15">
        <v>25421</v>
      </c>
      <c r="E41" s="15">
        <v>1065</v>
      </c>
      <c r="F41" s="15">
        <v>12032.68</v>
      </c>
      <c r="G41" s="15">
        <f t="shared" si="0"/>
        <v>8.93</v>
      </c>
      <c r="H41" s="15">
        <f t="shared" si="1"/>
        <v>47.33</v>
      </c>
      <c r="I41" s="15">
        <v>9976</v>
      </c>
      <c r="J41" s="15">
        <v>98975.93</v>
      </c>
      <c r="K41" s="15">
        <f t="shared" si="2"/>
        <v>10.68</v>
      </c>
      <c r="L41" s="15">
        <f t="shared" si="3"/>
        <v>12.16</v>
      </c>
    </row>
    <row r="42" spans="1:12" s="14" customFormat="1" x14ac:dyDescent="0.25">
      <c r="A42" s="15">
        <v>33</v>
      </c>
      <c r="B42" s="15" t="s">
        <v>47</v>
      </c>
      <c r="C42" s="15">
        <v>3847</v>
      </c>
      <c r="D42" s="15">
        <v>4708</v>
      </c>
      <c r="E42" s="15">
        <v>262</v>
      </c>
      <c r="F42" s="15">
        <v>4729.05</v>
      </c>
      <c r="G42" s="15">
        <f t="shared" si="0"/>
        <v>6.81</v>
      </c>
      <c r="H42" s="15">
        <f t="shared" si="1"/>
        <v>100.45</v>
      </c>
      <c r="I42" s="15">
        <v>3548</v>
      </c>
      <c r="J42" s="15">
        <v>35073.06</v>
      </c>
      <c r="K42" s="15">
        <f t="shared" si="2"/>
        <v>7.38</v>
      </c>
      <c r="L42" s="15">
        <f t="shared" si="3"/>
        <v>13.48</v>
      </c>
    </row>
    <row r="43" spans="1:12" s="14" customFormat="1" x14ac:dyDescent="0.25">
      <c r="A43" s="20" t="s">
        <v>48</v>
      </c>
      <c r="B43" s="21"/>
      <c r="C43" s="15">
        <f>SUM(C10:C42)</f>
        <v>348192</v>
      </c>
      <c r="D43" s="15">
        <f>SUM(D10:D42)</f>
        <v>1158434.0100000002</v>
      </c>
      <c r="E43" s="15">
        <f>SUM(E10:E42)</f>
        <v>23851</v>
      </c>
      <c r="F43" s="15">
        <f>SUM(F10:F42)</f>
        <v>365512.01000000007</v>
      </c>
      <c r="G43" s="15">
        <f t="shared" si="0"/>
        <v>6.85</v>
      </c>
      <c r="H43" s="15">
        <f t="shared" si="1"/>
        <v>31.55</v>
      </c>
      <c r="I43" s="15">
        <f>SUM(I10:I42)</f>
        <v>229400</v>
      </c>
      <c r="J43" s="15">
        <f>SUM(J10:J42)</f>
        <v>1878666.3700000003</v>
      </c>
      <c r="K43" s="15">
        <f>SUM(K10:K42)</f>
        <v>436.62999999999994</v>
      </c>
      <c r="L43" s="15">
        <f>ROUND((E43/I43)*100,2)</f>
        <v>10.4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rintOptions horizontalCentered="1" verticalCentered="1"/>
  <pageMargins left="0.51181102362204722" right="0" top="0" bottom="0" header="0" footer="0"/>
  <pageSetup paperSize="9" scale="53" orientation="portrait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J3"/>
    </sheetView>
  </sheetViews>
  <sheetFormatPr defaultRowHeight="15" x14ac:dyDescent="0.25"/>
  <sheetData/>
  <pageMargins left="0.7" right="0.7" top="0.75" bottom="0.75" header="0.3" footer="0.3"/>
  <pageSetup paperSize="9" orientation="portrait" verticalDpi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1" sqref="G21:H2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topLeftCell="A26" zoomScale="90" zoomScaleSheetLayoutView="90" workbookViewId="0">
      <selection activeCell="A10" sqref="A10:A42"/>
    </sheetView>
  </sheetViews>
  <sheetFormatPr defaultRowHeight="15" x14ac:dyDescent="0.25"/>
  <cols>
    <col min="1" max="1" width="6.42578125" style="9" customWidth="1"/>
    <col min="2" max="2" width="20.28515625" style="9" customWidth="1"/>
    <col min="3" max="3" width="10.140625" style="9" customWidth="1"/>
    <col min="4" max="4" width="11.7109375" style="9" customWidth="1"/>
    <col min="5" max="5" width="10.28515625" style="9" customWidth="1"/>
    <col min="6" max="6" width="11.28515625" style="9" customWidth="1"/>
    <col min="7" max="7" width="9.85546875" style="9" customWidth="1"/>
    <col min="8" max="8" width="11" style="9" customWidth="1"/>
    <col min="9" max="9" width="9.85546875" style="9" customWidth="1"/>
    <col min="10" max="10" width="11.28515625" style="9" customWidth="1"/>
    <col min="11" max="13" width="9.140625" style="9" customWidth="1"/>
    <col min="14" max="16384" width="9.140625" style="9"/>
  </cols>
  <sheetData>
    <row r="1" spans="1:10" ht="27" customHeight="1" x14ac:dyDescent="0.5">
      <c r="A1" s="26" t="s">
        <v>53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ht="19.5" x14ac:dyDescent="0.25">
      <c r="A3" s="27" t="s">
        <v>54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9.5" x14ac:dyDescent="0.25">
      <c r="A4" s="27" t="s">
        <v>55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</row>
    <row r="6" spans="1:10" ht="19.5" x14ac:dyDescent="0.4">
      <c r="A6" s="1" t="s">
        <v>56</v>
      </c>
      <c r="B6" s="3"/>
      <c r="D6" s="10"/>
      <c r="E6" s="10"/>
      <c r="F6" s="10"/>
      <c r="G6" s="10"/>
      <c r="H6" s="10"/>
      <c r="I6" s="6" t="s">
        <v>4</v>
      </c>
      <c r="J6" s="10"/>
    </row>
    <row r="7" spans="1:10" ht="17.25" customHeight="1" x14ac:dyDescent="0.25">
      <c r="A7" s="34" t="s">
        <v>6</v>
      </c>
      <c r="B7" s="31" t="s">
        <v>7</v>
      </c>
      <c r="C7" s="22" t="str">
        <f>ACP!C7</f>
        <v>Target 2020 - 21</v>
      </c>
      <c r="D7" s="23"/>
      <c r="E7" s="24" t="s">
        <v>9</v>
      </c>
      <c r="F7" s="25"/>
      <c r="G7" s="28" t="s">
        <v>10</v>
      </c>
      <c r="H7" s="29"/>
      <c r="I7" s="24" t="s">
        <v>11</v>
      </c>
      <c r="J7" s="30"/>
    </row>
    <row r="8" spans="1:10" ht="24" customHeight="1" x14ac:dyDescent="0.25">
      <c r="A8" s="35"/>
      <c r="B8" s="32"/>
      <c r="C8" s="23"/>
      <c r="D8" s="23"/>
      <c r="E8" s="25"/>
      <c r="F8" s="25"/>
      <c r="G8" s="29"/>
      <c r="H8" s="29"/>
      <c r="I8" s="25"/>
      <c r="J8" s="25"/>
    </row>
    <row r="9" spans="1:10" ht="15.75" x14ac:dyDescent="0.25">
      <c r="A9" s="36"/>
      <c r="B9" s="33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</row>
    <row r="10" spans="1:10" s="14" customFormat="1" x14ac:dyDescent="0.25">
      <c r="A10" s="18">
        <v>1</v>
      </c>
      <c r="B10" s="15" t="s">
        <v>15</v>
      </c>
      <c r="C10" s="17">
        <v>29642</v>
      </c>
      <c r="D10" s="17">
        <v>78219</v>
      </c>
      <c r="E10" s="17">
        <v>8235</v>
      </c>
      <c r="F10" s="17">
        <v>24911.66</v>
      </c>
      <c r="G10" s="16">
        <f t="shared" ref="G10:G43" si="0">ROUND((E10/C10)*100,2)</f>
        <v>27.78</v>
      </c>
      <c r="H10" s="16">
        <f t="shared" ref="H10:H43" si="1">ROUND((F10/D10)*100,2)</f>
        <v>31.85</v>
      </c>
      <c r="I10" s="17">
        <v>96677</v>
      </c>
      <c r="J10" s="17">
        <v>400125.22</v>
      </c>
    </row>
    <row r="11" spans="1:10" s="14" customFormat="1" x14ac:dyDescent="0.25">
      <c r="A11" s="18">
        <v>2</v>
      </c>
      <c r="B11" s="15" t="s">
        <v>16</v>
      </c>
      <c r="C11" s="17">
        <v>16458</v>
      </c>
      <c r="D11" s="17">
        <v>66406</v>
      </c>
      <c r="E11" s="17">
        <v>6904</v>
      </c>
      <c r="F11" s="17">
        <v>7471.54</v>
      </c>
      <c r="G11" s="16">
        <f t="shared" si="0"/>
        <v>41.95</v>
      </c>
      <c r="H11" s="16">
        <f t="shared" si="1"/>
        <v>11.25</v>
      </c>
      <c r="I11" s="17">
        <v>30724</v>
      </c>
      <c r="J11" s="17">
        <v>71838.14</v>
      </c>
    </row>
    <row r="12" spans="1:10" s="14" customFormat="1" x14ac:dyDescent="0.25">
      <c r="A12" s="18">
        <v>3</v>
      </c>
      <c r="B12" s="15" t="s">
        <v>17</v>
      </c>
      <c r="C12" s="17">
        <v>4549</v>
      </c>
      <c r="D12" s="17">
        <v>19382.599999999999</v>
      </c>
      <c r="E12" s="17">
        <v>8140</v>
      </c>
      <c r="F12" s="17">
        <v>7963.69</v>
      </c>
      <c r="G12" s="16">
        <f t="shared" si="0"/>
        <v>178.94</v>
      </c>
      <c r="H12" s="16">
        <f t="shared" si="1"/>
        <v>41.09</v>
      </c>
      <c r="I12" s="17">
        <v>108753</v>
      </c>
      <c r="J12" s="17">
        <v>80780.73</v>
      </c>
    </row>
    <row r="13" spans="1:10" s="14" customFormat="1" x14ac:dyDescent="0.25">
      <c r="A13" s="18">
        <v>4</v>
      </c>
      <c r="B13" s="15" t="s">
        <v>18</v>
      </c>
      <c r="C13" s="17">
        <v>9458</v>
      </c>
      <c r="D13" s="17">
        <v>46395.7</v>
      </c>
      <c r="E13" s="17">
        <v>8260</v>
      </c>
      <c r="F13" s="17">
        <v>3738.62</v>
      </c>
      <c r="G13" s="16">
        <f t="shared" si="0"/>
        <v>87.33</v>
      </c>
      <c r="H13" s="16">
        <f t="shared" si="1"/>
        <v>8.06</v>
      </c>
      <c r="I13" s="17">
        <v>66800</v>
      </c>
      <c r="J13" s="17">
        <v>34112.43</v>
      </c>
    </row>
    <row r="14" spans="1:10" s="14" customFormat="1" x14ac:dyDescent="0.25">
      <c r="A14" s="18">
        <v>5</v>
      </c>
      <c r="B14" s="15" t="s">
        <v>19</v>
      </c>
      <c r="C14" s="17">
        <v>45197</v>
      </c>
      <c r="D14" s="17">
        <v>61367</v>
      </c>
      <c r="E14" s="17">
        <v>8989</v>
      </c>
      <c r="F14" s="17">
        <v>10815.39</v>
      </c>
      <c r="G14" s="16">
        <f t="shared" si="0"/>
        <v>19.89</v>
      </c>
      <c r="H14" s="16">
        <f t="shared" si="1"/>
        <v>17.62</v>
      </c>
      <c r="I14" s="17">
        <v>72752</v>
      </c>
      <c r="J14" s="17">
        <v>141764.14000000001</v>
      </c>
    </row>
    <row r="15" spans="1:10" s="14" customFormat="1" x14ac:dyDescent="0.25">
      <c r="A15" s="18">
        <v>6</v>
      </c>
      <c r="B15" s="15" t="s">
        <v>20</v>
      </c>
      <c r="C15" s="17">
        <v>15820</v>
      </c>
      <c r="D15" s="17">
        <v>105833</v>
      </c>
      <c r="E15" s="17">
        <v>2941</v>
      </c>
      <c r="F15" s="17">
        <v>4254.3</v>
      </c>
      <c r="G15" s="16">
        <f t="shared" si="0"/>
        <v>18.59</v>
      </c>
      <c r="H15" s="16">
        <f t="shared" si="1"/>
        <v>4.0199999999999996</v>
      </c>
      <c r="I15" s="17">
        <v>30734</v>
      </c>
      <c r="J15" s="17">
        <v>39400.800000000003</v>
      </c>
    </row>
    <row r="16" spans="1:10" s="14" customFormat="1" x14ac:dyDescent="0.25">
      <c r="A16" s="18">
        <v>7</v>
      </c>
      <c r="B16" s="15" t="s">
        <v>21</v>
      </c>
      <c r="C16" s="17">
        <v>18043</v>
      </c>
      <c r="D16" s="17">
        <v>36630</v>
      </c>
      <c r="E16" s="17">
        <v>4615</v>
      </c>
      <c r="F16" s="17">
        <v>5602.22</v>
      </c>
      <c r="G16" s="16">
        <f t="shared" si="0"/>
        <v>25.58</v>
      </c>
      <c r="H16" s="16">
        <f t="shared" si="1"/>
        <v>15.29</v>
      </c>
      <c r="I16" s="17">
        <v>30458</v>
      </c>
      <c r="J16" s="17">
        <v>40971.14</v>
      </c>
    </row>
    <row r="17" spans="1:10" s="14" customFormat="1" x14ac:dyDescent="0.25">
      <c r="A17" s="18">
        <v>8</v>
      </c>
      <c r="B17" s="15" t="s">
        <v>22</v>
      </c>
      <c r="C17" s="17">
        <v>13609</v>
      </c>
      <c r="D17" s="17">
        <v>32797.26</v>
      </c>
      <c r="E17" s="17">
        <v>4089</v>
      </c>
      <c r="F17" s="17">
        <v>3360.68</v>
      </c>
      <c r="G17" s="16">
        <f t="shared" si="0"/>
        <v>30.05</v>
      </c>
      <c r="H17" s="16">
        <f t="shared" si="1"/>
        <v>10.25</v>
      </c>
      <c r="I17" s="17">
        <v>19231</v>
      </c>
      <c r="J17" s="17">
        <v>22219.3</v>
      </c>
    </row>
    <row r="18" spans="1:10" s="14" customFormat="1" x14ac:dyDescent="0.25">
      <c r="A18" s="18">
        <v>9</v>
      </c>
      <c r="B18" s="15" t="s">
        <v>23</v>
      </c>
      <c r="C18" s="17">
        <v>6221</v>
      </c>
      <c r="D18" s="17">
        <v>25495.599999999999</v>
      </c>
      <c r="E18" s="17">
        <v>1663</v>
      </c>
      <c r="F18" s="17">
        <v>1471.69</v>
      </c>
      <c r="G18" s="16">
        <f t="shared" si="0"/>
        <v>26.73</v>
      </c>
      <c r="H18" s="16">
        <f t="shared" si="1"/>
        <v>5.77</v>
      </c>
      <c r="I18" s="17">
        <v>20159</v>
      </c>
      <c r="J18" s="17">
        <v>9924.76</v>
      </c>
    </row>
    <row r="19" spans="1:10" s="14" customFormat="1" x14ac:dyDescent="0.25">
      <c r="A19" s="18">
        <v>10</v>
      </c>
      <c r="B19" s="15" t="s">
        <v>24</v>
      </c>
      <c r="C19" s="17">
        <v>8433</v>
      </c>
      <c r="D19" s="17">
        <v>16739</v>
      </c>
      <c r="E19" s="17">
        <v>13416</v>
      </c>
      <c r="F19" s="17">
        <v>4824.93</v>
      </c>
      <c r="G19" s="16">
        <f t="shared" si="0"/>
        <v>159.09</v>
      </c>
      <c r="H19" s="16">
        <f t="shared" si="1"/>
        <v>28.82</v>
      </c>
      <c r="I19" s="17">
        <v>132635</v>
      </c>
      <c r="J19" s="17">
        <v>34351.050000000003</v>
      </c>
    </row>
    <row r="20" spans="1:10" s="14" customFormat="1" x14ac:dyDescent="0.25">
      <c r="A20" s="18">
        <v>11</v>
      </c>
      <c r="B20" s="15" t="s">
        <v>25</v>
      </c>
      <c r="C20" s="17">
        <v>2492</v>
      </c>
      <c r="D20" s="17">
        <v>2821</v>
      </c>
      <c r="E20" s="17">
        <v>121</v>
      </c>
      <c r="F20" s="17">
        <v>277.57</v>
      </c>
      <c r="G20" s="16">
        <f t="shared" si="0"/>
        <v>4.8600000000000003</v>
      </c>
      <c r="H20" s="16">
        <f t="shared" si="1"/>
        <v>9.84</v>
      </c>
      <c r="I20" s="17">
        <v>1157</v>
      </c>
      <c r="J20" s="17">
        <v>704.2</v>
      </c>
    </row>
    <row r="21" spans="1:10" s="14" customFormat="1" x14ac:dyDescent="0.25">
      <c r="A21" s="18">
        <v>12</v>
      </c>
      <c r="B21" s="15" t="s">
        <v>26</v>
      </c>
      <c r="C21" s="17">
        <v>10786</v>
      </c>
      <c r="D21" s="17">
        <v>30806.39</v>
      </c>
      <c r="E21" s="17">
        <v>1829</v>
      </c>
      <c r="F21" s="17">
        <v>1639.08</v>
      </c>
      <c r="G21" s="16">
        <f t="shared" si="0"/>
        <v>16.96</v>
      </c>
      <c r="H21" s="16">
        <f t="shared" si="1"/>
        <v>5.32</v>
      </c>
      <c r="I21" s="17">
        <v>11701</v>
      </c>
      <c r="J21" s="17">
        <v>14360.68</v>
      </c>
    </row>
    <row r="22" spans="1:10" s="14" customFormat="1" x14ac:dyDescent="0.25">
      <c r="A22" s="18">
        <v>13</v>
      </c>
      <c r="B22" s="15" t="s">
        <v>27</v>
      </c>
      <c r="C22" s="17">
        <v>3742</v>
      </c>
      <c r="D22" s="17">
        <v>31527.919999999998</v>
      </c>
      <c r="E22" s="17">
        <v>4256</v>
      </c>
      <c r="F22" s="17">
        <v>4670.5600000000004</v>
      </c>
      <c r="G22" s="16">
        <f t="shared" si="0"/>
        <v>113.74</v>
      </c>
      <c r="H22" s="16">
        <f t="shared" si="1"/>
        <v>14.81</v>
      </c>
      <c r="I22" s="17">
        <v>46107</v>
      </c>
      <c r="J22" s="17">
        <v>57272.28</v>
      </c>
    </row>
    <row r="23" spans="1:10" s="14" customFormat="1" x14ac:dyDescent="0.25">
      <c r="A23" s="18">
        <v>14</v>
      </c>
      <c r="B23" s="15" t="s">
        <v>28</v>
      </c>
      <c r="C23" s="17">
        <v>36570</v>
      </c>
      <c r="D23" s="17">
        <v>62844.74</v>
      </c>
      <c r="E23" s="17">
        <v>2868</v>
      </c>
      <c r="F23" s="17">
        <v>3221.56</v>
      </c>
      <c r="G23" s="16">
        <f t="shared" si="0"/>
        <v>7.84</v>
      </c>
      <c r="H23" s="16">
        <f t="shared" si="1"/>
        <v>5.13</v>
      </c>
      <c r="I23" s="17">
        <v>13490</v>
      </c>
      <c r="J23" s="17">
        <v>13928.73</v>
      </c>
    </row>
    <row r="24" spans="1:10" s="14" customFormat="1" x14ac:dyDescent="0.25">
      <c r="A24" s="18">
        <v>15</v>
      </c>
      <c r="B24" s="15" t="s">
        <v>29</v>
      </c>
      <c r="C24" s="17">
        <v>6135</v>
      </c>
      <c r="D24" s="17">
        <v>24353.25</v>
      </c>
      <c r="E24" s="17">
        <v>3189</v>
      </c>
      <c r="F24" s="17">
        <v>4283.88</v>
      </c>
      <c r="G24" s="16">
        <f t="shared" si="0"/>
        <v>51.98</v>
      </c>
      <c r="H24" s="16">
        <f t="shared" si="1"/>
        <v>17.59</v>
      </c>
      <c r="I24" s="17">
        <v>28498</v>
      </c>
      <c r="J24" s="17">
        <v>42268.6</v>
      </c>
    </row>
    <row r="25" spans="1:10" s="14" customFormat="1" x14ac:dyDescent="0.25">
      <c r="A25" s="18">
        <v>16</v>
      </c>
      <c r="B25" s="15" t="s">
        <v>30</v>
      </c>
      <c r="C25" s="17">
        <v>18404</v>
      </c>
      <c r="D25" s="17">
        <v>56789.32</v>
      </c>
      <c r="E25" s="17">
        <v>3652</v>
      </c>
      <c r="F25" s="17">
        <v>4893.55</v>
      </c>
      <c r="G25" s="16">
        <f t="shared" si="0"/>
        <v>19.84</v>
      </c>
      <c r="H25" s="16">
        <f t="shared" si="1"/>
        <v>8.6199999999999992</v>
      </c>
      <c r="I25" s="17">
        <v>27786</v>
      </c>
      <c r="J25" s="17">
        <v>61458.879999999997</v>
      </c>
    </row>
    <row r="26" spans="1:10" s="14" customFormat="1" x14ac:dyDescent="0.25">
      <c r="A26" s="18">
        <v>17</v>
      </c>
      <c r="B26" s="15" t="s">
        <v>31</v>
      </c>
      <c r="C26" s="17">
        <v>34469</v>
      </c>
      <c r="D26" s="17">
        <v>73984.179999999993</v>
      </c>
      <c r="E26" s="17">
        <v>7437</v>
      </c>
      <c r="F26" s="17">
        <v>9080.0400000000009</v>
      </c>
      <c r="G26" s="16">
        <f t="shared" si="0"/>
        <v>21.58</v>
      </c>
      <c r="H26" s="16">
        <f t="shared" si="1"/>
        <v>12.27</v>
      </c>
      <c r="I26" s="17">
        <v>117169</v>
      </c>
      <c r="J26" s="17">
        <v>63664.87</v>
      </c>
    </row>
    <row r="27" spans="1:10" s="14" customFormat="1" x14ac:dyDescent="0.25">
      <c r="A27" s="18">
        <v>18</v>
      </c>
      <c r="B27" s="15" t="s">
        <v>32</v>
      </c>
      <c r="C27" s="17">
        <v>18021</v>
      </c>
      <c r="D27" s="17">
        <v>60511</v>
      </c>
      <c r="E27" s="17">
        <v>4674</v>
      </c>
      <c r="F27" s="17">
        <v>6117.61</v>
      </c>
      <c r="G27" s="16">
        <f t="shared" si="0"/>
        <v>25.94</v>
      </c>
      <c r="H27" s="16">
        <f t="shared" si="1"/>
        <v>10.11</v>
      </c>
      <c r="I27" s="17">
        <v>31967</v>
      </c>
      <c r="J27" s="17">
        <v>61477.1</v>
      </c>
    </row>
    <row r="28" spans="1:10" s="14" customFormat="1" x14ac:dyDescent="0.25">
      <c r="A28" s="18">
        <v>19</v>
      </c>
      <c r="B28" s="15" t="s">
        <v>33</v>
      </c>
      <c r="C28" s="17">
        <v>3390</v>
      </c>
      <c r="D28" s="17">
        <v>13145</v>
      </c>
      <c r="E28" s="17">
        <v>3987</v>
      </c>
      <c r="F28" s="17">
        <v>1575.23</v>
      </c>
      <c r="G28" s="16">
        <f t="shared" si="0"/>
        <v>117.61</v>
      </c>
      <c r="H28" s="16">
        <f t="shared" si="1"/>
        <v>11.98</v>
      </c>
      <c r="I28" s="17">
        <v>59943</v>
      </c>
      <c r="J28" s="17">
        <v>16305.12</v>
      </c>
    </row>
    <row r="29" spans="1:10" s="14" customFormat="1" x14ac:dyDescent="0.25">
      <c r="A29" s="18">
        <v>20</v>
      </c>
      <c r="B29" s="15" t="s">
        <v>34</v>
      </c>
      <c r="C29" s="17">
        <v>35815</v>
      </c>
      <c r="D29" s="17">
        <v>63487.78</v>
      </c>
      <c r="E29" s="17">
        <v>8004</v>
      </c>
      <c r="F29" s="17">
        <v>11995.43</v>
      </c>
      <c r="G29" s="16">
        <f t="shared" si="0"/>
        <v>22.35</v>
      </c>
      <c r="H29" s="16">
        <f t="shared" si="1"/>
        <v>18.89</v>
      </c>
      <c r="I29" s="17">
        <v>78768</v>
      </c>
      <c r="J29" s="17">
        <v>93818.86</v>
      </c>
    </row>
    <row r="30" spans="1:10" s="14" customFormat="1" x14ac:dyDescent="0.25">
      <c r="A30" s="18">
        <v>21</v>
      </c>
      <c r="B30" s="15" t="s">
        <v>35</v>
      </c>
      <c r="C30" s="17">
        <v>57705</v>
      </c>
      <c r="D30" s="17">
        <v>69584.42</v>
      </c>
      <c r="E30" s="17">
        <v>2800</v>
      </c>
      <c r="F30" s="17">
        <v>3999.91</v>
      </c>
      <c r="G30" s="16">
        <f t="shared" si="0"/>
        <v>4.8499999999999996</v>
      </c>
      <c r="H30" s="16">
        <f t="shared" si="1"/>
        <v>5.75</v>
      </c>
      <c r="I30" s="17">
        <v>14066</v>
      </c>
      <c r="J30" s="17">
        <v>31726.13</v>
      </c>
    </row>
    <row r="31" spans="1:10" s="14" customFormat="1" x14ac:dyDescent="0.25">
      <c r="A31" s="18">
        <v>22</v>
      </c>
      <c r="B31" s="15" t="s">
        <v>36</v>
      </c>
      <c r="C31" s="17">
        <v>10621</v>
      </c>
      <c r="D31" s="17">
        <v>22476</v>
      </c>
      <c r="E31" s="17">
        <v>1878</v>
      </c>
      <c r="F31" s="17">
        <v>1858.8</v>
      </c>
      <c r="G31" s="16">
        <f t="shared" si="0"/>
        <v>17.68</v>
      </c>
      <c r="H31" s="16">
        <f t="shared" si="1"/>
        <v>8.27</v>
      </c>
      <c r="I31" s="17">
        <v>19354</v>
      </c>
      <c r="J31" s="17">
        <v>11773.46</v>
      </c>
    </row>
    <row r="32" spans="1:10" s="14" customFormat="1" x14ac:dyDescent="0.25">
      <c r="A32" s="18">
        <v>23</v>
      </c>
      <c r="B32" s="15" t="s">
        <v>37</v>
      </c>
      <c r="C32" s="17">
        <v>15914</v>
      </c>
      <c r="D32" s="17">
        <v>34811.08</v>
      </c>
      <c r="E32" s="17">
        <v>3617</v>
      </c>
      <c r="F32" s="17">
        <v>3567.05</v>
      </c>
      <c r="G32" s="16">
        <f t="shared" si="0"/>
        <v>22.73</v>
      </c>
      <c r="H32" s="16">
        <f t="shared" si="1"/>
        <v>10.25</v>
      </c>
      <c r="I32" s="17">
        <v>24960</v>
      </c>
      <c r="J32" s="17">
        <v>29081.69</v>
      </c>
    </row>
    <row r="33" spans="1:10" s="14" customFormat="1" x14ac:dyDescent="0.25">
      <c r="A33" s="18">
        <v>24</v>
      </c>
      <c r="B33" s="15" t="s">
        <v>38</v>
      </c>
      <c r="C33" s="17">
        <v>17575</v>
      </c>
      <c r="D33" s="17">
        <v>27985.78</v>
      </c>
      <c r="E33" s="17">
        <v>6885</v>
      </c>
      <c r="F33" s="17">
        <v>2974.8</v>
      </c>
      <c r="G33" s="16">
        <f t="shared" si="0"/>
        <v>39.17</v>
      </c>
      <c r="H33" s="16">
        <f t="shared" si="1"/>
        <v>10.63</v>
      </c>
      <c r="I33" s="17">
        <v>106032</v>
      </c>
      <c r="J33" s="17">
        <v>39185.99</v>
      </c>
    </row>
    <row r="34" spans="1:10" s="14" customFormat="1" x14ac:dyDescent="0.25">
      <c r="A34" s="18">
        <v>25</v>
      </c>
      <c r="B34" s="15" t="s">
        <v>39</v>
      </c>
      <c r="C34" s="17">
        <v>24576</v>
      </c>
      <c r="D34" s="17">
        <v>47108.76</v>
      </c>
      <c r="E34" s="17">
        <v>3280</v>
      </c>
      <c r="F34" s="17">
        <v>4574.67</v>
      </c>
      <c r="G34" s="16">
        <f t="shared" si="0"/>
        <v>13.35</v>
      </c>
      <c r="H34" s="16">
        <f t="shared" si="1"/>
        <v>9.7100000000000009</v>
      </c>
      <c r="I34" s="17">
        <v>24213</v>
      </c>
      <c r="J34" s="17">
        <v>36099.43</v>
      </c>
    </row>
    <row r="35" spans="1:10" s="14" customFormat="1" x14ac:dyDescent="0.25">
      <c r="A35" s="18">
        <v>26</v>
      </c>
      <c r="B35" s="15" t="s">
        <v>40</v>
      </c>
      <c r="C35" s="17">
        <v>5000</v>
      </c>
      <c r="D35" s="17">
        <v>40479.21</v>
      </c>
      <c r="E35" s="17">
        <v>3444</v>
      </c>
      <c r="F35" s="17">
        <v>5161.3900000000003</v>
      </c>
      <c r="G35" s="16">
        <f t="shared" si="0"/>
        <v>68.88</v>
      </c>
      <c r="H35" s="16">
        <f t="shared" si="1"/>
        <v>12.75</v>
      </c>
      <c r="I35" s="17">
        <v>7689</v>
      </c>
      <c r="J35" s="17">
        <v>18740.37</v>
      </c>
    </row>
    <row r="36" spans="1:10" s="14" customFormat="1" x14ac:dyDescent="0.25">
      <c r="A36" s="18">
        <v>27</v>
      </c>
      <c r="B36" s="15" t="s">
        <v>41</v>
      </c>
      <c r="C36" s="17">
        <v>57448</v>
      </c>
      <c r="D36" s="17">
        <v>114677.67</v>
      </c>
      <c r="E36" s="17">
        <v>11509</v>
      </c>
      <c r="F36" s="17">
        <v>23996.16</v>
      </c>
      <c r="G36" s="16">
        <f t="shared" si="0"/>
        <v>20.03</v>
      </c>
      <c r="H36" s="16">
        <f t="shared" si="1"/>
        <v>20.92</v>
      </c>
      <c r="I36" s="17">
        <v>64576</v>
      </c>
      <c r="J36" s="17">
        <v>186273.24</v>
      </c>
    </row>
    <row r="37" spans="1:10" s="14" customFormat="1" x14ac:dyDescent="0.25">
      <c r="A37" s="18">
        <v>28</v>
      </c>
      <c r="B37" s="15" t="s">
        <v>42</v>
      </c>
      <c r="C37" s="17">
        <v>56448</v>
      </c>
      <c r="D37" s="17">
        <v>117768.68</v>
      </c>
      <c r="E37" s="17">
        <v>8079</v>
      </c>
      <c r="F37" s="17">
        <v>7429.88</v>
      </c>
      <c r="G37" s="16">
        <f t="shared" si="0"/>
        <v>14.31</v>
      </c>
      <c r="H37" s="16">
        <f t="shared" si="1"/>
        <v>6.31</v>
      </c>
      <c r="I37" s="17">
        <v>94805</v>
      </c>
      <c r="J37" s="17">
        <v>99262.61</v>
      </c>
    </row>
    <row r="38" spans="1:10" s="14" customFormat="1" x14ac:dyDescent="0.25">
      <c r="A38" s="18">
        <v>29</v>
      </c>
      <c r="B38" s="15" t="s">
        <v>43</v>
      </c>
      <c r="C38" s="17">
        <v>70682</v>
      </c>
      <c r="D38" s="17">
        <v>114333</v>
      </c>
      <c r="E38" s="17">
        <v>5352</v>
      </c>
      <c r="F38" s="17">
        <v>39542.199999999997</v>
      </c>
      <c r="G38" s="16">
        <f t="shared" si="0"/>
        <v>7.57</v>
      </c>
      <c r="H38" s="16">
        <f t="shared" si="1"/>
        <v>34.590000000000003</v>
      </c>
      <c r="I38" s="17">
        <v>60398</v>
      </c>
      <c r="J38" s="17">
        <v>240734.11</v>
      </c>
    </row>
    <row r="39" spans="1:10" s="14" customFormat="1" x14ac:dyDescent="0.25">
      <c r="A39" s="18">
        <v>30</v>
      </c>
      <c r="B39" s="15" t="s">
        <v>44</v>
      </c>
      <c r="C39" s="17">
        <v>61988</v>
      </c>
      <c r="D39" s="17">
        <v>137700</v>
      </c>
      <c r="E39" s="17">
        <v>5982</v>
      </c>
      <c r="F39" s="17">
        <v>6605.32</v>
      </c>
      <c r="G39" s="16">
        <f t="shared" si="0"/>
        <v>9.65</v>
      </c>
      <c r="H39" s="16">
        <f t="shared" si="1"/>
        <v>4.8</v>
      </c>
      <c r="I39" s="17">
        <v>32095</v>
      </c>
      <c r="J39" s="17">
        <v>47178.38</v>
      </c>
    </row>
    <row r="40" spans="1:10" s="14" customFormat="1" x14ac:dyDescent="0.25">
      <c r="A40" s="18">
        <v>31</v>
      </c>
      <c r="B40" s="15" t="s">
        <v>45</v>
      </c>
      <c r="C40" s="17">
        <v>3040</v>
      </c>
      <c r="D40" s="17">
        <v>11970.76</v>
      </c>
      <c r="E40" s="17">
        <v>2715</v>
      </c>
      <c r="F40" s="17">
        <v>4136.74</v>
      </c>
      <c r="G40" s="16">
        <f t="shared" si="0"/>
        <v>89.31</v>
      </c>
      <c r="H40" s="16">
        <f t="shared" si="1"/>
        <v>34.56</v>
      </c>
      <c r="I40" s="17">
        <v>14192</v>
      </c>
      <c r="J40" s="17">
        <v>21385.03</v>
      </c>
    </row>
    <row r="41" spans="1:10" s="14" customFormat="1" x14ac:dyDescent="0.25">
      <c r="A41" s="18">
        <v>32</v>
      </c>
      <c r="B41" s="15" t="s">
        <v>46</v>
      </c>
      <c r="C41" s="17">
        <v>61420</v>
      </c>
      <c r="D41" s="17">
        <v>61030</v>
      </c>
      <c r="E41" s="17">
        <v>6314</v>
      </c>
      <c r="F41" s="17">
        <v>8213.48</v>
      </c>
      <c r="G41" s="16">
        <f t="shared" si="0"/>
        <v>10.28</v>
      </c>
      <c r="H41" s="16">
        <f t="shared" si="1"/>
        <v>13.46</v>
      </c>
      <c r="I41" s="17">
        <v>124545</v>
      </c>
      <c r="J41" s="17">
        <v>109491.37</v>
      </c>
    </row>
    <row r="42" spans="1:10" s="14" customFormat="1" x14ac:dyDescent="0.25">
      <c r="A42" s="18">
        <v>33</v>
      </c>
      <c r="B42" s="15" t="s">
        <v>47</v>
      </c>
      <c r="C42" s="17">
        <v>12037</v>
      </c>
      <c r="D42" s="17">
        <v>26792</v>
      </c>
      <c r="E42" s="17">
        <v>3509</v>
      </c>
      <c r="F42" s="17">
        <v>3298.26</v>
      </c>
      <c r="G42" s="16">
        <f t="shared" si="0"/>
        <v>29.15</v>
      </c>
      <c r="H42" s="16">
        <f t="shared" si="1"/>
        <v>12.31</v>
      </c>
      <c r="I42" s="17">
        <v>19608</v>
      </c>
      <c r="J42" s="17">
        <v>26103.64</v>
      </c>
    </row>
    <row r="43" spans="1:10" s="14" customFormat="1" x14ac:dyDescent="0.25">
      <c r="A43" s="20" t="s">
        <v>48</v>
      </c>
      <c r="B43" s="21"/>
      <c r="C43" s="17">
        <f>SUM(C10:C42)</f>
        <v>791708</v>
      </c>
      <c r="D43" s="17">
        <f>SUM(D10:D42)</f>
        <v>1736253.0999999999</v>
      </c>
      <c r="E43" s="17">
        <f>SUM(E10:E42)</f>
        <v>172633</v>
      </c>
      <c r="F43" s="17">
        <f>SUM(F10:F42)</f>
        <v>237527.89000000004</v>
      </c>
      <c r="G43" s="16">
        <f t="shared" si="0"/>
        <v>21.81</v>
      </c>
      <c r="H43" s="16">
        <f t="shared" si="1"/>
        <v>13.68</v>
      </c>
      <c r="I43" s="17">
        <f>SUM(I10:I42)</f>
        <v>1632042</v>
      </c>
      <c r="J43" s="17">
        <f>SUM(J10:J42)</f>
        <v>2197782.4800000004</v>
      </c>
    </row>
    <row r="44" spans="1:10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topLeftCell="A17" zoomScale="90" zoomScaleSheetLayoutView="90" workbookViewId="0">
      <selection activeCell="B2" sqref="A1:J2"/>
    </sheetView>
  </sheetViews>
  <sheetFormatPr defaultRowHeight="15" x14ac:dyDescent="0.25"/>
  <cols>
    <col min="1" max="1" width="6.28515625" style="9" customWidth="1"/>
    <col min="2" max="2" width="25.5703125" style="9" customWidth="1"/>
    <col min="3" max="3" width="9.85546875" style="9" customWidth="1"/>
    <col min="4" max="4" width="12" style="9" customWidth="1"/>
    <col min="5" max="5" width="9.85546875" style="9" customWidth="1"/>
    <col min="6" max="7" width="10.28515625" style="9" customWidth="1"/>
    <col min="8" max="8" width="10" style="9" customWidth="1"/>
    <col min="9" max="9" width="10.140625" style="9" customWidth="1"/>
    <col min="10" max="10" width="11.7109375" style="9" customWidth="1"/>
    <col min="11" max="13" width="9.140625" style="9" customWidth="1"/>
    <col min="14" max="16384" width="9.140625" style="9"/>
  </cols>
  <sheetData>
    <row r="1" spans="1:10" ht="27" customHeight="1" x14ac:dyDescent="0.5">
      <c r="A1" s="26" t="s">
        <v>57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ht="19.5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9.5" x14ac:dyDescent="0.25">
      <c r="A4" s="27" t="s">
        <v>55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</row>
    <row r="6" spans="1:10" ht="19.5" x14ac:dyDescent="0.4">
      <c r="A6" s="1" t="s">
        <v>58</v>
      </c>
      <c r="B6" s="3"/>
      <c r="D6" s="10"/>
      <c r="E6" s="10"/>
      <c r="F6" s="10"/>
      <c r="G6" s="10"/>
      <c r="H6" s="10"/>
      <c r="I6" s="6" t="s">
        <v>4</v>
      </c>
      <c r="J6" s="10"/>
    </row>
    <row r="7" spans="1:10" ht="24" customHeight="1" x14ac:dyDescent="0.25">
      <c r="A7" s="34" t="s">
        <v>6</v>
      </c>
      <c r="B7" s="31" t="s">
        <v>7</v>
      </c>
      <c r="C7" s="22" t="str">
        <f>ACP!C7</f>
        <v>Target 2020 - 21</v>
      </c>
      <c r="D7" s="23"/>
      <c r="E7" s="24" t="s">
        <v>9</v>
      </c>
      <c r="F7" s="25"/>
      <c r="G7" s="28" t="s">
        <v>10</v>
      </c>
      <c r="H7" s="29"/>
      <c r="I7" s="24" t="s">
        <v>11</v>
      </c>
      <c r="J7" s="30"/>
    </row>
    <row r="8" spans="1:10" ht="30" customHeight="1" x14ac:dyDescent="0.25">
      <c r="A8" s="35"/>
      <c r="B8" s="32"/>
      <c r="C8" s="23"/>
      <c r="D8" s="23"/>
      <c r="E8" s="25"/>
      <c r="F8" s="25"/>
      <c r="G8" s="29"/>
      <c r="H8" s="29"/>
      <c r="I8" s="25"/>
      <c r="J8" s="25"/>
    </row>
    <row r="9" spans="1:10" ht="20.25" customHeight="1" x14ac:dyDescent="0.25">
      <c r="A9" s="36"/>
      <c r="B9" s="33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</row>
    <row r="10" spans="1:10" s="14" customFormat="1" x14ac:dyDescent="0.25">
      <c r="A10" s="18">
        <v>1</v>
      </c>
      <c r="B10" s="15" t="s">
        <v>15</v>
      </c>
      <c r="C10" s="17">
        <v>51328</v>
      </c>
      <c r="D10" s="17">
        <v>217220</v>
      </c>
      <c r="E10" s="17">
        <v>2285</v>
      </c>
      <c r="F10" s="17">
        <v>45051.09</v>
      </c>
      <c r="G10" s="16">
        <f t="shared" ref="G10:G43" si="0">ROUND((E10/C10)*100,2)</f>
        <v>4.45</v>
      </c>
      <c r="H10" s="16">
        <f t="shared" ref="H10:H43" si="1">ROUND((F10/D10)*100,2)</f>
        <v>20.74</v>
      </c>
      <c r="I10" s="17">
        <v>14908</v>
      </c>
      <c r="J10" s="17">
        <v>267807.77</v>
      </c>
    </row>
    <row r="11" spans="1:10" s="14" customFormat="1" x14ac:dyDescent="0.25">
      <c r="A11" s="18">
        <v>2</v>
      </c>
      <c r="B11" s="15" t="s">
        <v>16</v>
      </c>
      <c r="C11" s="17">
        <v>4337</v>
      </c>
      <c r="D11" s="17">
        <v>20881</v>
      </c>
      <c r="E11" s="17">
        <v>743</v>
      </c>
      <c r="F11" s="17">
        <v>16243.31</v>
      </c>
      <c r="G11" s="16">
        <f t="shared" si="0"/>
        <v>17.13</v>
      </c>
      <c r="H11" s="16">
        <f t="shared" si="1"/>
        <v>77.790000000000006</v>
      </c>
      <c r="I11" s="17">
        <v>4034</v>
      </c>
      <c r="J11" s="17">
        <v>43728.41</v>
      </c>
    </row>
    <row r="12" spans="1:10" s="14" customFormat="1" x14ac:dyDescent="0.25">
      <c r="A12" s="18">
        <v>3</v>
      </c>
      <c r="B12" s="15" t="s">
        <v>17</v>
      </c>
      <c r="C12" s="17">
        <v>29780</v>
      </c>
      <c r="D12" s="17">
        <v>69555.09</v>
      </c>
      <c r="E12" s="17">
        <v>2234</v>
      </c>
      <c r="F12" s="17">
        <v>21691.54</v>
      </c>
      <c r="G12" s="16">
        <f t="shared" si="0"/>
        <v>7.5</v>
      </c>
      <c r="H12" s="16">
        <f t="shared" si="1"/>
        <v>31.19</v>
      </c>
      <c r="I12" s="17">
        <v>26857</v>
      </c>
      <c r="J12" s="17">
        <v>86925.34</v>
      </c>
    </row>
    <row r="13" spans="1:10" s="14" customFormat="1" x14ac:dyDescent="0.25">
      <c r="A13" s="18">
        <v>4</v>
      </c>
      <c r="B13" s="15" t="s">
        <v>18</v>
      </c>
      <c r="C13" s="17">
        <v>16607</v>
      </c>
      <c r="D13" s="17">
        <v>32839.26</v>
      </c>
      <c r="E13" s="17">
        <v>444</v>
      </c>
      <c r="F13" s="17">
        <v>985.47</v>
      </c>
      <c r="G13" s="16">
        <f t="shared" si="0"/>
        <v>2.67</v>
      </c>
      <c r="H13" s="16">
        <f t="shared" si="1"/>
        <v>3</v>
      </c>
      <c r="I13" s="17">
        <v>4694</v>
      </c>
      <c r="J13" s="17">
        <v>19317.189999999999</v>
      </c>
    </row>
    <row r="14" spans="1:10" s="14" customFormat="1" x14ac:dyDescent="0.25">
      <c r="A14" s="18">
        <v>5</v>
      </c>
      <c r="B14" s="15" t="s">
        <v>19</v>
      </c>
      <c r="C14" s="17">
        <v>43398</v>
      </c>
      <c r="D14" s="17">
        <v>211072</v>
      </c>
      <c r="E14" s="17">
        <v>1125</v>
      </c>
      <c r="F14" s="17">
        <v>19954.36</v>
      </c>
      <c r="G14" s="16">
        <f t="shared" si="0"/>
        <v>2.59</v>
      </c>
      <c r="H14" s="16">
        <f t="shared" si="1"/>
        <v>9.4499999999999993</v>
      </c>
      <c r="I14" s="17">
        <v>9959</v>
      </c>
      <c r="J14" s="17">
        <v>126759.86</v>
      </c>
    </row>
    <row r="15" spans="1:10" s="14" customFormat="1" x14ac:dyDescent="0.25">
      <c r="A15" s="18">
        <v>6</v>
      </c>
      <c r="B15" s="15" t="s">
        <v>20</v>
      </c>
      <c r="C15" s="17">
        <v>0</v>
      </c>
      <c r="D15" s="17">
        <v>0</v>
      </c>
      <c r="E15" s="17">
        <v>557</v>
      </c>
      <c r="F15" s="17">
        <v>5971.94</v>
      </c>
      <c r="G15" s="16">
        <v>0</v>
      </c>
      <c r="H15" s="16">
        <v>0</v>
      </c>
      <c r="I15" s="17">
        <v>5002</v>
      </c>
      <c r="J15" s="17">
        <v>44584.6</v>
      </c>
    </row>
    <row r="16" spans="1:10" s="14" customFormat="1" x14ac:dyDescent="0.25">
      <c r="A16" s="18">
        <v>7</v>
      </c>
      <c r="B16" s="15" t="s">
        <v>21</v>
      </c>
      <c r="C16" s="17">
        <v>19247</v>
      </c>
      <c r="D16" s="17">
        <v>47170</v>
      </c>
      <c r="E16" s="17">
        <v>1050</v>
      </c>
      <c r="F16" s="17">
        <v>19523.900000000001</v>
      </c>
      <c r="G16" s="16">
        <f t="shared" si="0"/>
        <v>5.46</v>
      </c>
      <c r="H16" s="16">
        <f t="shared" si="1"/>
        <v>41.39</v>
      </c>
      <c r="I16" s="17">
        <v>5376</v>
      </c>
      <c r="J16" s="17">
        <v>47695.63</v>
      </c>
    </row>
    <row r="17" spans="1:10" s="14" customFormat="1" x14ac:dyDescent="0.25">
      <c r="A17" s="18">
        <v>8</v>
      </c>
      <c r="B17" s="15" t="s">
        <v>22</v>
      </c>
      <c r="C17" s="17">
        <v>16633</v>
      </c>
      <c r="D17" s="17">
        <v>77201.19</v>
      </c>
      <c r="E17" s="17">
        <v>323</v>
      </c>
      <c r="F17" s="17">
        <v>5523.83</v>
      </c>
      <c r="G17" s="16">
        <f t="shared" si="0"/>
        <v>1.94</v>
      </c>
      <c r="H17" s="16">
        <f t="shared" si="1"/>
        <v>7.16</v>
      </c>
      <c r="I17" s="17">
        <v>1572</v>
      </c>
      <c r="J17" s="17">
        <v>24859.43</v>
      </c>
    </row>
    <row r="18" spans="1:10" s="14" customFormat="1" x14ac:dyDescent="0.25">
      <c r="A18" s="18">
        <v>9</v>
      </c>
      <c r="B18" s="15" t="s">
        <v>23</v>
      </c>
      <c r="C18" s="17">
        <v>842</v>
      </c>
      <c r="D18" s="17">
        <v>10000</v>
      </c>
      <c r="E18" s="17">
        <v>711</v>
      </c>
      <c r="F18" s="17">
        <v>4952.57</v>
      </c>
      <c r="G18" s="16">
        <f t="shared" si="0"/>
        <v>84.44</v>
      </c>
      <c r="H18" s="16">
        <f t="shared" si="1"/>
        <v>49.53</v>
      </c>
      <c r="I18" s="17">
        <v>2921</v>
      </c>
      <c r="J18" s="17">
        <v>24491.62</v>
      </c>
    </row>
    <row r="19" spans="1:10" s="14" customFormat="1" x14ac:dyDescent="0.25">
      <c r="A19" s="18">
        <v>10</v>
      </c>
      <c r="B19" s="15" t="s">
        <v>24</v>
      </c>
      <c r="C19" s="17">
        <v>0</v>
      </c>
      <c r="D19" s="17">
        <v>0</v>
      </c>
      <c r="E19" s="17">
        <v>126</v>
      </c>
      <c r="F19" s="17">
        <v>4528.84</v>
      </c>
      <c r="G19" s="16">
        <v>0</v>
      </c>
      <c r="H19" s="16">
        <v>0</v>
      </c>
      <c r="I19" s="17">
        <v>1047</v>
      </c>
      <c r="J19" s="17">
        <v>17280.79</v>
      </c>
    </row>
    <row r="20" spans="1:10" s="14" customFormat="1" x14ac:dyDescent="0.25">
      <c r="A20" s="18">
        <v>11</v>
      </c>
      <c r="B20" s="15" t="s">
        <v>25</v>
      </c>
      <c r="C20" s="17">
        <v>263</v>
      </c>
      <c r="D20" s="17">
        <v>479</v>
      </c>
      <c r="E20" s="17">
        <v>9</v>
      </c>
      <c r="F20" s="17">
        <v>357.92</v>
      </c>
      <c r="G20" s="16">
        <f t="shared" si="0"/>
        <v>3.42</v>
      </c>
      <c r="H20" s="16">
        <f t="shared" si="1"/>
        <v>74.72</v>
      </c>
      <c r="I20" s="17">
        <v>56</v>
      </c>
      <c r="J20" s="17">
        <v>894.46</v>
      </c>
    </row>
    <row r="21" spans="1:10" s="14" customFormat="1" x14ac:dyDescent="0.25">
      <c r="A21" s="18">
        <v>12</v>
      </c>
      <c r="B21" s="15" t="s">
        <v>26</v>
      </c>
      <c r="C21" s="17">
        <v>2508</v>
      </c>
      <c r="D21" s="17">
        <v>7292.86</v>
      </c>
      <c r="E21" s="17">
        <v>84</v>
      </c>
      <c r="F21" s="17">
        <v>2422.5500000000002</v>
      </c>
      <c r="G21" s="16">
        <f t="shared" si="0"/>
        <v>3.35</v>
      </c>
      <c r="H21" s="16">
        <f t="shared" si="1"/>
        <v>33.22</v>
      </c>
      <c r="I21" s="17">
        <v>977</v>
      </c>
      <c r="J21" s="17">
        <v>3656.14</v>
      </c>
    </row>
    <row r="22" spans="1:10" s="14" customFormat="1" x14ac:dyDescent="0.25">
      <c r="A22" s="18">
        <v>13</v>
      </c>
      <c r="B22" s="15" t="s">
        <v>27</v>
      </c>
      <c r="C22" s="17">
        <v>4433</v>
      </c>
      <c r="D22" s="17">
        <v>54066.400000000001</v>
      </c>
      <c r="E22" s="17">
        <v>406</v>
      </c>
      <c r="F22" s="17">
        <v>7639.93</v>
      </c>
      <c r="G22" s="16">
        <f t="shared" si="0"/>
        <v>9.16</v>
      </c>
      <c r="H22" s="16">
        <f t="shared" si="1"/>
        <v>14.13</v>
      </c>
      <c r="I22" s="17">
        <v>8496</v>
      </c>
      <c r="J22" s="17">
        <v>40681.589999999997</v>
      </c>
    </row>
    <row r="23" spans="1:10" s="14" customFormat="1" x14ac:dyDescent="0.25">
      <c r="A23" s="18">
        <v>14</v>
      </c>
      <c r="B23" s="15" t="s">
        <v>28</v>
      </c>
      <c r="C23" s="17">
        <v>0</v>
      </c>
      <c r="D23" s="17">
        <v>0</v>
      </c>
      <c r="E23" s="17">
        <v>330</v>
      </c>
      <c r="F23" s="17">
        <v>12467.65</v>
      </c>
      <c r="G23" s="16">
        <v>0</v>
      </c>
      <c r="H23" s="16">
        <v>0</v>
      </c>
      <c r="I23" s="17">
        <v>2076</v>
      </c>
      <c r="J23" s="17">
        <v>24778.76</v>
      </c>
    </row>
    <row r="24" spans="1:10" s="14" customFormat="1" x14ac:dyDescent="0.25">
      <c r="A24" s="18">
        <v>15</v>
      </c>
      <c r="B24" s="15" t="s">
        <v>29</v>
      </c>
      <c r="C24" s="17">
        <v>6096</v>
      </c>
      <c r="D24" s="17">
        <v>14430.52</v>
      </c>
      <c r="E24" s="17">
        <v>654</v>
      </c>
      <c r="F24" s="17">
        <v>10005.09</v>
      </c>
      <c r="G24" s="16">
        <f t="shared" si="0"/>
        <v>10.73</v>
      </c>
      <c r="H24" s="16">
        <f t="shared" si="1"/>
        <v>69.33</v>
      </c>
      <c r="I24" s="17">
        <v>4888</v>
      </c>
      <c r="J24" s="17">
        <v>30420.51</v>
      </c>
    </row>
    <row r="25" spans="1:10" s="14" customFormat="1" x14ac:dyDescent="0.25">
      <c r="A25" s="18">
        <v>16</v>
      </c>
      <c r="B25" s="15" t="s">
        <v>30</v>
      </c>
      <c r="C25" s="17">
        <v>4339</v>
      </c>
      <c r="D25" s="17">
        <v>16734.689999999999</v>
      </c>
      <c r="E25" s="17">
        <v>472</v>
      </c>
      <c r="F25" s="17">
        <v>14231.05</v>
      </c>
      <c r="G25" s="16">
        <f t="shared" si="0"/>
        <v>10.88</v>
      </c>
      <c r="H25" s="16">
        <f t="shared" si="1"/>
        <v>85.04</v>
      </c>
      <c r="I25" s="17">
        <v>2720</v>
      </c>
      <c r="J25" s="17">
        <v>45687.75</v>
      </c>
    </row>
    <row r="26" spans="1:10" s="14" customFormat="1" x14ac:dyDescent="0.25">
      <c r="A26" s="18">
        <v>17</v>
      </c>
      <c r="B26" s="15" t="s">
        <v>31</v>
      </c>
      <c r="C26" s="17">
        <v>0</v>
      </c>
      <c r="D26" s="17">
        <v>0</v>
      </c>
      <c r="E26" s="17">
        <v>588</v>
      </c>
      <c r="F26" s="17">
        <v>4869.6400000000003</v>
      </c>
      <c r="G26" s="16">
        <v>0</v>
      </c>
      <c r="H26" s="16">
        <v>0</v>
      </c>
      <c r="I26" s="17">
        <v>13243</v>
      </c>
      <c r="J26" s="17">
        <v>47275.39</v>
      </c>
    </row>
    <row r="27" spans="1:10" s="14" customFormat="1" x14ac:dyDescent="0.25">
      <c r="A27" s="18">
        <v>18</v>
      </c>
      <c r="B27" s="15" t="s">
        <v>32</v>
      </c>
      <c r="C27" s="17">
        <v>3237</v>
      </c>
      <c r="D27" s="17">
        <v>5097</v>
      </c>
      <c r="E27" s="17">
        <v>345</v>
      </c>
      <c r="F27" s="17">
        <v>7763.47</v>
      </c>
      <c r="G27" s="16">
        <f t="shared" si="0"/>
        <v>10.66</v>
      </c>
      <c r="H27" s="16">
        <f t="shared" si="1"/>
        <v>152.31</v>
      </c>
      <c r="I27" s="17">
        <v>4133</v>
      </c>
      <c r="J27" s="17">
        <v>50438.16</v>
      </c>
    </row>
    <row r="28" spans="1:10" s="14" customFormat="1" x14ac:dyDescent="0.25">
      <c r="A28" s="18">
        <v>19</v>
      </c>
      <c r="B28" s="15" t="s">
        <v>33</v>
      </c>
      <c r="C28" s="17">
        <v>940</v>
      </c>
      <c r="D28" s="17">
        <v>2410</v>
      </c>
      <c r="E28" s="17">
        <v>63</v>
      </c>
      <c r="F28" s="17">
        <v>2657.24</v>
      </c>
      <c r="G28" s="16">
        <f t="shared" si="0"/>
        <v>6.7</v>
      </c>
      <c r="H28" s="16">
        <f t="shared" si="1"/>
        <v>110.26</v>
      </c>
      <c r="I28" s="17">
        <v>1055</v>
      </c>
      <c r="J28" s="17">
        <v>11409.22</v>
      </c>
    </row>
    <row r="29" spans="1:10" s="14" customFormat="1" x14ac:dyDescent="0.25">
      <c r="A29" s="18">
        <v>20</v>
      </c>
      <c r="B29" s="15" t="s">
        <v>34</v>
      </c>
      <c r="C29" s="17">
        <v>13758</v>
      </c>
      <c r="D29" s="17">
        <v>74418.53</v>
      </c>
      <c r="E29" s="17">
        <v>1348</v>
      </c>
      <c r="F29" s="17">
        <v>31692.79</v>
      </c>
      <c r="G29" s="16">
        <f t="shared" si="0"/>
        <v>9.8000000000000007</v>
      </c>
      <c r="H29" s="16">
        <f t="shared" si="1"/>
        <v>42.59</v>
      </c>
      <c r="I29" s="17">
        <v>12235</v>
      </c>
      <c r="J29" s="17">
        <v>139194.35</v>
      </c>
    </row>
    <row r="30" spans="1:10" s="14" customFormat="1" x14ac:dyDescent="0.25">
      <c r="A30" s="18">
        <v>21</v>
      </c>
      <c r="B30" s="15" t="s">
        <v>35</v>
      </c>
      <c r="C30" s="17">
        <v>46482</v>
      </c>
      <c r="D30" s="17">
        <v>59392.800000000003</v>
      </c>
      <c r="E30" s="17">
        <v>611</v>
      </c>
      <c r="F30" s="17">
        <v>8304.17</v>
      </c>
      <c r="G30" s="16">
        <f t="shared" si="0"/>
        <v>1.31</v>
      </c>
      <c r="H30" s="16">
        <f t="shared" si="1"/>
        <v>13.98</v>
      </c>
      <c r="I30" s="17">
        <v>8149</v>
      </c>
      <c r="J30" s="17">
        <v>76815.320000000007</v>
      </c>
    </row>
    <row r="31" spans="1:10" s="14" customFormat="1" x14ac:dyDescent="0.25">
      <c r="A31" s="18">
        <v>22</v>
      </c>
      <c r="B31" s="15" t="s">
        <v>36</v>
      </c>
      <c r="C31" s="17">
        <v>0</v>
      </c>
      <c r="D31" s="17">
        <v>0</v>
      </c>
      <c r="E31" s="17">
        <v>724</v>
      </c>
      <c r="F31" s="17">
        <v>2673.5</v>
      </c>
      <c r="G31" s="16">
        <v>0</v>
      </c>
      <c r="H31" s="16">
        <v>0</v>
      </c>
      <c r="I31" s="17">
        <v>9659</v>
      </c>
      <c r="J31" s="17">
        <v>11229.89</v>
      </c>
    </row>
    <row r="32" spans="1:10" s="14" customFormat="1" x14ac:dyDescent="0.25">
      <c r="A32" s="18">
        <v>23</v>
      </c>
      <c r="B32" s="15" t="s">
        <v>37</v>
      </c>
      <c r="C32" s="17">
        <v>5995</v>
      </c>
      <c r="D32" s="17">
        <v>11233.46</v>
      </c>
      <c r="E32" s="17">
        <v>338</v>
      </c>
      <c r="F32" s="17">
        <v>7838.1</v>
      </c>
      <c r="G32" s="16">
        <f t="shared" si="0"/>
        <v>5.64</v>
      </c>
      <c r="H32" s="16">
        <f t="shared" si="1"/>
        <v>69.77</v>
      </c>
      <c r="I32" s="17">
        <v>4306</v>
      </c>
      <c r="J32" s="17">
        <v>46078.23</v>
      </c>
    </row>
    <row r="33" spans="1:10" s="14" customFormat="1" x14ac:dyDescent="0.25">
      <c r="A33" s="18">
        <v>24</v>
      </c>
      <c r="B33" s="15" t="s">
        <v>38</v>
      </c>
      <c r="C33" s="17">
        <v>0</v>
      </c>
      <c r="D33" s="17">
        <v>0</v>
      </c>
      <c r="E33" s="17">
        <v>124</v>
      </c>
      <c r="F33" s="17">
        <v>2840.98</v>
      </c>
      <c r="G33" s="16">
        <v>0</v>
      </c>
      <c r="H33" s="16">
        <v>0</v>
      </c>
      <c r="I33" s="17">
        <v>1573</v>
      </c>
      <c r="J33" s="17">
        <v>22163.200000000001</v>
      </c>
    </row>
    <row r="34" spans="1:10" s="14" customFormat="1" x14ac:dyDescent="0.25">
      <c r="A34" s="18">
        <v>25</v>
      </c>
      <c r="B34" s="15" t="s">
        <v>39</v>
      </c>
      <c r="C34" s="17">
        <v>3110</v>
      </c>
      <c r="D34" s="17">
        <v>25188.560000000001</v>
      </c>
      <c r="E34" s="17">
        <v>484</v>
      </c>
      <c r="F34" s="17">
        <v>4661.49</v>
      </c>
      <c r="G34" s="16">
        <f t="shared" si="0"/>
        <v>15.56</v>
      </c>
      <c r="H34" s="16">
        <f t="shared" si="1"/>
        <v>18.510000000000002</v>
      </c>
      <c r="I34" s="17">
        <v>5001</v>
      </c>
      <c r="J34" s="17">
        <v>38261.65</v>
      </c>
    </row>
    <row r="35" spans="1:10" s="14" customFormat="1" x14ac:dyDescent="0.25">
      <c r="A35" s="18">
        <v>26</v>
      </c>
      <c r="B35" s="15" t="s">
        <v>40</v>
      </c>
      <c r="C35" s="17">
        <v>3725</v>
      </c>
      <c r="D35" s="17">
        <v>26554</v>
      </c>
      <c r="E35" s="17">
        <v>409</v>
      </c>
      <c r="F35" s="17">
        <v>7558.68</v>
      </c>
      <c r="G35" s="16">
        <f t="shared" si="0"/>
        <v>10.98</v>
      </c>
      <c r="H35" s="16">
        <f t="shared" si="1"/>
        <v>28.47</v>
      </c>
      <c r="I35" s="17">
        <v>1088</v>
      </c>
      <c r="J35" s="17">
        <v>15823.32</v>
      </c>
    </row>
    <row r="36" spans="1:10" s="14" customFormat="1" x14ac:dyDescent="0.25">
      <c r="A36" s="18">
        <v>27</v>
      </c>
      <c r="B36" s="15" t="s">
        <v>41</v>
      </c>
      <c r="C36" s="17">
        <v>38636</v>
      </c>
      <c r="D36" s="17">
        <v>77510.69</v>
      </c>
      <c r="E36" s="17">
        <v>1985</v>
      </c>
      <c r="F36" s="17">
        <v>34246.589999999997</v>
      </c>
      <c r="G36" s="16">
        <f t="shared" si="0"/>
        <v>5.14</v>
      </c>
      <c r="H36" s="16">
        <f t="shared" si="1"/>
        <v>44.18</v>
      </c>
      <c r="I36" s="17">
        <v>27616</v>
      </c>
      <c r="J36" s="17">
        <v>250798.62</v>
      </c>
    </row>
    <row r="37" spans="1:10" s="14" customFormat="1" x14ac:dyDescent="0.25">
      <c r="A37" s="18">
        <v>28</v>
      </c>
      <c r="B37" s="15" t="s">
        <v>42</v>
      </c>
      <c r="C37" s="17">
        <v>261</v>
      </c>
      <c r="D37" s="17">
        <v>1361.1</v>
      </c>
      <c r="E37" s="17">
        <v>1264</v>
      </c>
      <c r="F37" s="17">
        <v>10480.15</v>
      </c>
      <c r="G37" s="16">
        <f t="shared" si="0"/>
        <v>484.29</v>
      </c>
      <c r="H37" s="16">
        <f t="shared" si="1"/>
        <v>769.98</v>
      </c>
      <c r="I37" s="17">
        <v>11813</v>
      </c>
      <c r="J37" s="17">
        <v>63941.57</v>
      </c>
    </row>
    <row r="38" spans="1:10" s="14" customFormat="1" x14ac:dyDescent="0.25">
      <c r="A38" s="18">
        <v>29</v>
      </c>
      <c r="B38" s="15" t="s">
        <v>43</v>
      </c>
      <c r="C38" s="17">
        <v>10933</v>
      </c>
      <c r="D38" s="17">
        <v>47652</v>
      </c>
      <c r="E38" s="17">
        <v>2025</v>
      </c>
      <c r="F38" s="17">
        <v>24059.13</v>
      </c>
      <c r="G38" s="16">
        <f t="shared" si="0"/>
        <v>18.52</v>
      </c>
      <c r="H38" s="16">
        <f t="shared" si="1"/>
        <v>50.49</v>
      </c>
      <c r="I38" s="17">
        <v>15576</v>
      </c>
      <c r="J38" s="17">
        <v>89128.33</v>
      </c>
    </row>
    <row r="39" spans="1:10" s="14" customFormat="1" x14ac:dyDescent="0.25">
      <c r="A39" s="18">
        <v>30</v>
      </c>
      <c r="B39" s="15" t="s">
        <v>44</v>
      </c>
      <c r="C39" s="17">
        <v>3820</v>
      </c>
      <c r="D39" s="17">
        <v>12450</v>
      </c>
      <c r="E39" s="17">
        <v>391</v>
      </c>
      <c r="F39" s="17">
        <v>5280.98</v>
      </c>
      <c r="G39" s="16">
        <f t="shared" si="0"/>
        <v>10.24</v>
      </c>
      <c r="H39" s="16">
        <f t="shared" si="1"/>
        <v>42.42</v>
      </c>
      <c r="I39" s="17">
        <v>4230</v>
      </c>
      <c r="J39" s="17">
        <v>25793.99</v>
      </c>
    </row>
    <row r="40" spans="1:10" s="14" customFormat="1" x14ac:dyDescent="0.25">
      <c r="A40" s="18">
        <v>31</v>
      </c>
      <c r="B40" s="15" t="s">
        <v>45</v>
      </c>
      <c r="C40" s="17">
        <v>1705</v>
      </c>
      <c r="D40" s="17">
        <v>6094.86</v>
      </c>
      <c r="E40" s="17">
        <v>272</v>
      </c>
      <c r="F40" s="17">
        <v>2272.33</v>
      </c>
      <c r="G40" s="16">
        <f t="shared" si="0"/>
        <v>15.95</v>
      </c>
      <c r="H40" s="16">
        <f t="shared" si="1"/>
        <v>37.28</v>
      </c>
      <c r="I40" s="17">
        <v>616</v>
      </c>
      <c r="J40" s="17">
        <v>6696.29</v>
      </c>
    </row>
    <row r="41" spans="1:10" s="14" customFormat="1" x14ac:dyDescent="0.25">
      <c r="A41" s="18">
        <v>32</v>
      </c>
      <c r="B41" s="15" t="s">
        <v>46</v>
      </c>
      <c r="C41" s="17">
        <v>11932</v>
      </c>
      <c r="D41" s="17">
        <v>25421</v>
      </c>
      <c r="E41" s="17">
        <v>1065</v>
      </c>
      <c r="F41" s="17">
        <v>12032.68</v>
      </c>
      <c r="G41" s="16">
        <f t="shared" si="0"/>
        <v>8.93</v>
      </c>
      <c r="H41" s="16">
        <f t="shared" si="1"/>
        <v>47.33</v>
      </c>
      <c r="I41" s="17">
        <v>9976</v>
      </c>
      <c r="J41" s="17">
        <v>98975.93</v>
      </c>
    </row>
    <row r="42" spans="1:10" s="14" customFormat="1" x14ac:dyDescent="0.25">
      <c r="A42" s="18">
        <v>33</v>
      </c>
      <c r="B42" s="15" t="s">
        <v>47</v>
      </c>
      <c r="C42" s="17">
        <v>3847</v>
      </c>
      <c r="D42" s="17">
        <v>4708</v>
      </c>
      <c r="E42" s="17">
        <v>262</v>
      </c>
      <c r="F42" s="17">
        <v>4729.05</v>
      </c>
      <c r="G42" s="16">
        <f t="shared" si="0"/>
        <v>6.81</v>
      </c>
      <c r="H42" s="16">
        <f t="shared" si="1"/>
        <v>100.45</v>
      </c>
      <c r="I42" s="17">
        <v>3548</v>
      </c>
      <c r="J42" s="17">
        <v>35073.06</v>
      </c>
    </row>
    <row r="43" spans="1:10" s="14" customFormat="1" x14ac:dyDescent="0.25">
      <c r="A43" s="20" t="s">
        <v>48</v>
      </c>
      <c r="B43" s="21"/>
      <c r="C43" s="17">
        <f>SUM(C10:C42)</f>
        <v>348192</v>
      </c>
      <c r="D43" s="17">
        <f>SUM(D10:D42)</f>
        <v>1158434.0100000002</v>
      </c>
      <c r="E43" s="17">
        <f>SUM(E10:E42)</f>
        <v>23851</v>
      </c>
      <c r="F43" s="17">
        <f>SUM(F10:F42)</f>
        <v>365512.01000000007</v>
      </c>
      <c r="G43" s="16">
        <f t="shared" si="0"/>
        <v>6.85</v>
      </c>
      <c r="H43" s="16">
        <f t="shared" si="1"/>
        <v>31.55</v>
      </c>
      <c r="I43" s="17">
        <f>SUM(I10:I42)</f>
        <v>229400</v>
      </c>
      <c r="J43" s="17">
        <f>SUM(J10:J42)</f>
        <v>1878666.3700000003</v>
      </c>
    </row>
    <row r="44" spans="1:10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topLeftCell="A32" zoomScale="90" zoomScaleSheetLayoutView="90" workbookViewId="0">
      <selection activeCell="A10" sqref="A10:A42"/>
    </sheetView>
  </sheetViews>
  <sheetFormatPr defaultRowHeight="15" x14ac:dyDescent="0.25"/>
  <cols>
    <col min="1" max="1" width="6" style="9" customWidth="1"/>
    <col min="2" max="2" width="26.28515625" style="9" customWidth="1"/>
    <col min="3" max="3" width="11.7109375" style="9" customWidth="1"/>
    <col min="4" max="4" width="12.7109375" style="9" customWidth="1"/>
    <col min="5" max="5" width="11.7109375" style="9" customWidth="1"/>
    <col min="6" max="6" width="11.28515625" style="9" customWidth="1"/>
    <col min="7" max="7" width="10.140625" style="9" customWidth="1"/>
    <col min="8" max="8" width="9.7109375" style="9" customWidth="1"/>
    <col min="9" max="9" width="11.7109375" style="9" customWidth="1"/>
    <col min="10" max="10" width="13.7109375" style="9" customWidth="1"/>
    <col min="11" max="13" width="9.140625" style="9" customWidth="1"/>
    <col min="14" max="16384" width="9.140625" style="9"/>
  </cols>
  <sheetData>
    <row r="1" spans="1:10" ht="27" customHeight="1" x14ac:dyDescent="0.5">
      <c r="A1" s="26" t="s">
        <v>59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ht="19.5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9.5" x14ac:dyDescent="0.25">
      <c r="A4" s="27" t="s">
        <v>55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</row>
    <row r="6" spans="1:10" ht="19.5" x14ac:dyDescent="0.4">
      <c r="A6" s="1" t="s">
        <v>60</v>
      </c>
      <c r="B6" s="3"/>
      <c r="D6" s="10"/>
      <c r="E6" s="10"/>
      <c r="F6" s="10"/>
      <c r="G6" s="10"/>
      <c r="H6" s="10"/>
      <c r="I6" s="6" t="s">
        <v>4</v>
      </c>
      <c r="J6" s="10"/>
    </row>
    <row r="7" spans="1:10" ht="15.75" customHeight="1" x14ac:dyDescent="0.25">
      <c r="A7" s="34" t="s">
        <v>6</v>
      </c>
      <c r="B7" s="31" t="s">
        <v>7</v>
      </c>
      <c r="C7" s="22" t="str">
        <f>ACP!C7</f>
        <v>Target 2020 - 21</v>
      </c>
      <c r="D7" s="23"/>
      <c r="E7" s="24" t="s">
        <v>9</v>
      </c>
      <c r="F7" s="25"/>
      <c r="G7" s="28" t="s">
        <v>10</v>
      </c>
      <c r="H7" s="29"/>
      <c r="I7" s="24" t="s">
        <v>11</v>
      </c>
      <c r="J7" s="30"/>
    </row>
    <row r="8" spans="1:10" ht="31.5" customHeight="1" x14ac:dyDescent="0.25">
      <c r="A8" s="35"/>
      <c r="B8" s="32"/>
      <c r="C8" s="23"/>
      <c r="D8" s="23"/>
      <c r="E8" s="25"/>
      <c r="F8" s="25"/>
      <c r="G8" s="29"/>
      <c r="H8" s="29"/>
      <c r="I8" s="25"/>
      <c r="J8" s="25"/>
    </row>
    <row r="9" spans="1:10" ht="15.75" x14ac:dyDescent="0.25">
      <c r="A9" s="36"/>
      <c r="B9" s="33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</row>
    <row r="10" spans="1:10" s="14" customFormat="1" x14ac:dyDescent="0.25">
      <c r="A10" s="18">
        <v>1</v>
      </c>
      <c r="B10" s="15" t="s">
        <v>15</v>
      </c>
      <c r="C10" s="17">
        <v>203389</v>
      </c>
      <c r="D10" s="17">
        <v>540129</v>
      </c>
      <c r="E10" s="17">
        <v>103557</v>
      </c>
      <c r="F10" s="17">
        <v>240932.11</v>
      </c>
      <c r="G10" s="16">
        <f t="shared" ref="G10:G43" si="0">ROUND((E10/C10)*100,2)</f>
        <v>50.92</v>
      </c>
      <c r="H10" s="16">
        <f t="shared" ref="H10:H43" si="1">ROUND((F10/D10)*100,2)</f>
        <v>44.61</v>
      </c>
      <c r="I10" s="17">
        <v>225026</v>
      </c>
      <c r="J10" s="17">
        <v>973933.73</v>
      </c>
    </row>
    <row r="11" spans="1:10" s="14" customFormat="1" x14ac:dyDescent="0.25">
      <c r="A11" s="18">
        <v>2</v>
      </c>
      <c r="B11" s="15" t="s">
        <v>16</v>
      </c>
      <c r="C11" s="17">
        <v>219834</v>
      </c>
      <c r="D11" s="17">
        <v>397559</v>
      </c>
      <c r="E11" s="17">
        <v>126038</v>
      </c>
      <c r="F11" s="17">
        <v>207723.39</v>
      </c>
      <c r="G11" s="16">
        <f t="shared" si="0"/>
        <v>57.33</v>
      </c>
      <c r="H11" s="16">
        <f t="shared" si="1"/>
        <v>52.25</v>
      </c>
      <c r="I11" s="17">
        <v>210707</v>
      </c>
      <c r="J11" s="17">
        <v>388985.21</v>
      </c>
    </row>
    <row r="12" spans="1:10" s="14" customFormat="1" x14ac:dyDescent="0.25">
      <c r="A12" s="18">
        <v>3</v>
      </c>
      <c r="B12" s="15" t="s">
        <v>17</v>
      </c>
      <c r="C12" s="17">
        <v>103227</v>
      </c>
      <c r="D12" s="17">
        <v>246874.46</v>
      </c>
      <c r="E12" s="17">
        <v>21609</v>
      </c>
      <c r="F12" s="17">
        <v>55996.19</v>
      </c>
      <c r="G12" s="16">
        <f t="shared" si="0"/>
        <v>20.93</v>
      </c>
      <c r="H12" s="16">
        <f t="shared" si="1"/>
        <v>22.68</v>
      </c>
      <c r="I12" s="17">
        <v>187437</v>
      </c>
      <c r="J12" s="17">
        <v>279657.68</v>
      </c>
    </row>
    <row r="13" spans="1:10" s="14" customFormat="1" x14ac:dyDescent="0.25">
      <c r="A13" s="18">
        <v>4</v>
      </c>
      <c r="B13" s="15" t="s">
        <v>18</v>
      </c>
      <c r="C13" s="17">
        <v>170906</v>
      </c>
      <c r="D13" s="17">
        <v>234295.61</v>
      </c>
      <c r="E13" s="17">
        <v>47501</v>
      </c>
      <c r="F13" s="17">
        <v>76601.56</v>
      </c>
      <c r="G13" s="16">
        <f t="shared" si="0"/>
        <v>27.79</v>
      </c>
      <c r="H13" s="16">
        <f t="shared" si="1"/>
        <v>32.69</v>
      </c>
      <c r="I13" s="17">
        <v>129567</v>
      </c>
      <c r="J13" s="17">
        <v>193158.67</v>
      </c>
    </row>
    <row r="14" spans="1:10" s="14" customFormat="1" x14ac:dyDescent="0.25">
      <c r="A14" s="18">
        <v>5</v>
      </c>
      <c r="B14" s="15" t="s">
        <v>19</v>
      </c>
      <c r="C14" s="17">
        <v>313163</v>
      </c>
      <c r="D14" s="17">
        <v>728642</v>
      </c>
      <c r="E14" s="17">
        <v>116586</v>
      </c>
      <c r="F14" s="17">
        <v>216056.72</v>
      </c>
      <c r="G14" s="16">
        <f t="shared" si="0"/>
        <v>37.229999999999997</v>
      </c>
      <c r="H14" s="16">
        <f t="shared" si="1"/>
        <v>29.65</v>
      </c>
      <c r="I14" s="17">
        <v>275602</v>
      </c>
      <c r="J14" s="17">
        <v>673882.35</v>
      </c>
    </row>
    <row r="15" spans="1:10" s="14" customFormat="1" x14ac:dyDescent="0.25">
      <c r="A15" s="18">
        <v>6</v>
      </c>
      <c r="B15" s="15" t="s">
        <v>20</v>
      </c>
      <c r="C15" s="17">
        <v>65976</v>
      </c>
      <c r="D15" s="17">
        <v>298044</v>
      </c>
      <c r="E15" s="17">
        <v>28749</v>
      </c>
      <c r="F15" s="17">
        <v>57564.42</v>
      </c>
      <c r="G15" s="16">
        <f t="shared" si="0"/>
        <v>43.57</v>
      </c>
      <c r="H15" s="16">
        <f t="shared" si="1"/>
        <v>19.309999999999999</v>
      </c>
      <c r="I15" s="17">
        <v>82006</v>
      </c>
      <c r="J15" s="17">
        <v>200990.88</v>
      </c>
    </row>
    <row r="16" spans="1:10" s="14" customFormat="1" x14ac:dyDescent="0.25">
      <c r="A16" s="18">
        <v>7</v>
      </c>
      <c r="B16" s="15" t="s">
        <v>21</v>
      </c>
      <c r="C16" s="17">
        <v>212237</v>
      </c>
      <c r="D16" s="17">
        <v>340200</v>
      </c>
      <c r="E16" s="17">
        <v>83393</v>
      </c>
      <c r="F16" s="17">
        <v>140858.89000000001</v>
      </c>
      <c r="G16" s="16">
        <f t="shared" si="0"/>
        <v>39.29</v>
      </c>
      <c r="H16" s="16">
        <f t="shared" si="1"/>
        <v>41.4</v>
      </c>
      <c r="I16" s="17">
        <v>153746</v>
      </c>
      <c r="J16" s="17">
        <v>278199.74</v>
      </c>
    </row>
    <row r="17" spans="1:10" s="14" customFormat="1" x14ac:dyDescent="0.25">
      <c r="A17" s="18">
        <v>8</v>
      </c>
      <c r="B17" s="15" t="s">
        <v>22</v>
      </c>
      <c r="C17" s="17">
        <v>188131</v>
      </c>
      <c r="D17" s="17">
        <v>254806.71</v>
      </c>
      <c r="E17" s="17">
        <v>48613</v>
      </c>
      <c r="F17" s="17">
        <v>77264.89</v>
      </c>
      <c r="G17" s="16">
        <f t="shared" si="0"/>
        <v>25.84</v>
      </c>
      <c r="H17" s="16">
        <f t="shared" si="1"/>
        <v>30.32</v>
      </c>
      <c r="I17" s="17">
        <v>75053</v>
      </c>
      <c r="J17" s="17">
        <v>139405.42000000001</v>
      </c>
    </row>
    <row r="18" spans="1:10" s="14" customFormat="1" x14ac:dyDescent="0.25">
      <c r="A18" s="18">
        <v>9</v>
      </c>
      <c r="B18" s="15" t="s">
        <v>23</v>
      </c>
      <c r="C18" s="17">
        <v>40309</v>
      </c>
      <c r="D18" s="17">
        <v>106095.6</v>
      </c>
      <c r="E18" s="17">
        <v>8157</v>
      </c>
      <c r="F18" s="17">
        <v>16853.2</v>
      </c>
      <c r="G18" s="16">
        <f t="shared" si="0"/>
        <v>20.239999999999998</v>
      </c>
      <c r="H18" s="16">
        <f t="shared" si="1"/>
        <v>15.88</v>
      </c>
      <c r="I18" s="17">
        <v>45263</v>
      </c>
      <c r="J18" s="17">
        <v>72349.789999999994</v>
      </c>
    </row>
    <row r="19" spans="1:10" s="14" customFormat="1" x14ac:dyDescent="0.25">
      <c r="A19" s="18">
        <v>10</v>
      </c>
      <c r="B19" s="15" t="s">
        <v>24</v>
      </c>
      <c r="C19" s="17">
        <v>77580</v>
      </c>
      <c r="D19" s="17">
        <v>63228</v>
      </c>
      <c r="E19" s="17">
        <v>40399</v>
      </c>
      <c r="F19" s="17">
        <v>24725.58</v>
      </c>
      <c r="G19" s="16">
        <f t="shared" si="0"/>
        <v>52.07</v>
      </c>
      <c r="H19" s="16">
        <f t="shared" si="1"/>
        <v>39.11</v>
      </c>
      <c r="I19" s="17">
        <v>179861</v>
      </c>
      <c r="J19" s="17">
        <v>91893.1</v>
      </c>
    </row>
    <row r="20" spans="1:10" s="14" customFormat="1" x14ac:dyDescent="0.25">
      <c r="A20" s="18">
        <v>11</v>
      </c>
      <c r="B20" s="15" t="s">
        <v>25</v>
      </c>
      <c r="C20" s="17">
        <v>6630</v>
      </c>
      <c r="D20" s="17">
        <v>6300</v>
      </c>
      <c r="E20" s="17">
        <v>850</v>
      </c>
      <c r="F20" s="17">
        <v>758.1</v>
      </c>
      <c r="G20" s="16">
        <f t="shared" si="0"/>
        <v>12.82</v>
      </c>
      <c r="H20" s="16">
        <f t="shared" si="1"/>
        <v>12.03</v>
      </c>
      <c r="I20" s="17">
        <v>3349</v>
      </c>
      <c r="J20" s="17">
        <v>2765.39</v>
      </c>
    </row>
    <row r="21" spans="1:10" s="14" customFormat="1" x14ac:dyDescent="0.25">
      <c r="A21" s="18">
        <v>12</v>
      </c>
      <c r="B21" s="15" t="s">
        <v>26</v>
      </c>
      <c r="C21" s="17">
        <v>87010</v>
      </c>
      <c r="D21" s="17">
        <v>132061.51</v>
      </c>
      <c r="E21" s="17">
        <v>54040</v>
      </c>
      <c r="F21" s="17">
        <v>87619.23</v>
      </c>
      <c r="G21" s="16">
        <f t="shared" si="0"/>
        <v>62.11</v>
      </c>
      <c r="H21" s="16">
        <f t="shared" si="1"/>
        <v>66.349999999999994</v>
      </c>
      <c r="I21" s="17">
        <v>81889</v>
      </c>
      <c r="J21" s="17">
        <v>136653.91</v>
      </c>
    </row>
    <row r="22" spans="1:10" s="14" customFormat="1" x14ac:dyDescent="0.25">
      <c r="A22" s="18">
        <v>13</v>
      </c>
      <c r="B22" s="15" t="s">
        <v>27</v>
      </c>
      <c r="C22" s="17">
        <v>52890</v>
      </c>
      <c r="D22" s="17">
        <v>242769.96</v>
      </c>
      <c r="E22" s="17">
        <v>27387</v>
      </c>
      <c r="F22" s="17">
        <v>60071.47</v>
      </c>
      <c r="G22" s="16">
        <f t="shared" si="0"/>
        <v>51.78</v>
      </c>
      <c r="H22" s="16">
        <f t="shared" si="1"/>
        <v>24.74</v>
      </c>
      <c r="I22" s="17">
        <v>96426</v>
      </c>
      <c r="J22" s="17">
        <v>213180.42</v>
      </c>
    </row>
    <row r="23" spans="1:10" s="14" customFormat="1" x14ac:dyDescent="0.25">
      <c r="A23" s="18">
        <v>14</v>
      </c>
      <c r="B23" s="15" t="s">
        <v>28</v>
      </c>
      <c r="C23" s="17">
        <v>182195</v>
      </c>
      <c r="D23" s="17">
        <v>242294.41</v>
      </c>
      <c r="E23" s="17">
        <v>41972</v>
      </c>
      <c r="F23" s="17">
        <v>90959.62</v>
      </c>
      <c r="G23" s="16">
        <f t="shared" si="0"/>
        <v>23.04</v>
      </c>
      <c r="H23" s="16">
        <f t="shared" si="1"/>
        <v>37.54</v>
      </c>
      <c r="I23" s="17">
        <v>80724</v>
      </c>
      <c r="J23" s="17">
        <v>151654.04</v>
      </c>
    </row>
    <row r="24" spans="1:10" s="14" customFormat="1" x14ac:dyDescent="0.25">
      <c r="A24" s="18">
        <v>15</v>
      </c>
      <c r="B24" s="15" t="s">
        <v>29</v>
      </c>
      <c r="C24" s="17">
        <v>147737</v>
      </c>
      <c r="D24" s="17">
        <v>270172.65999999997</v>
      </c>
      <c r="E24" s="17">
        <v>87369</v>
      </c>
      <c r="F24" s="17">
        <v>155636.20000000001</v>
      </c>
      <c r="G24" s="16">
        <f t="shared" si="0"/>
        <v>59.14</v>
      </c>
      <c r="H24" s="16">
        <f t="shared" si="1"/>
        <v>57.61</v>
      </c>
      <c r="I24" s="17">
        <v>148817</v>
      </c>
      <c r="J24" s="17">
        <v>306738.56</v>
      </c>
    </row>
    <row r="25" spans="1:10" s="14" customFormat="1" x14ac:dyDescent="0.25">
      <c r="A25" s="18">
        <v>16</v>
      </c>
      <c r="B25" s="15" t="s">
        <v>30</v>
      </c>
      <c r="C25" s="17">
        <v>247471</v>
      </c>
      <c r="D25" s="17">
        <v>482531.01</v>
      </c>
      <c r="E25" s="17">
        <v>90529</v>
      </c>
      <c r="F25" s="17">
        <v>201318.78</v>
      </c>
      <c r="G25" s="16">
        <f t="shared" si="0"/>
        <v>36.58</v>
      </c>
      <c r="H25" s="16">
        <f t="shared" si="1"/>
        <v>41.72</v>
      </c>
      <c r="I25" s="17">
        <v>153660</v>
      </c>
      <c r="J25" s="17">
        <v>368707.36</v>
      </c>
    </row>
    <row r="26" spans="1:10" s="14" customFormat="1" x14ac:dyDescent="0.25">
      <c r="A26" s="18">
        <v>17</v>
      </c>
      <c r="B26" s="15" t="s">
        <v>31</v>
      </c>
      <c r="C26" s="17">
        <v>114533</v>
      </c>
      <c r="D26" s="17">
        <v>209072.14</v>
      </c>
      <c r="E26" s="17">
        <v>19864</v>
      </c>
      <c r="F26" s="17">
        <v>43518.36</v>
      </c>
      <c r="G26" s="16">
        <f t="shared" si="0"/>
        <v>17.34</v>
      </c>
      <c r="H26" s="16">
        <f t="shared" si="1"/>
        <v>20.81</v>
      </c>
      <c r="I26" s="17">
        <v>185655</v>
      </c>
      <c r="J26" s="17">
        <v>252278</v>
      </c>
    </row>
    <row r="27" spans="1:10" s="14" customFormat="1" x14ac:dyDescent="0.25">
      <c r="A27" s="18">
        <v>18</v>
      </c>
      <c r="B27" s="15" t="s">
        <v>32</v>
      </c>
      <c r="C27" s="17">
        <v>99686</v>
      </c>
      <c r="D27" s="17">
        <v>210988</v>
      </c>
      <c r="E27" s="17">
        <v>35085</v>
      </c>
      <c r="F27" s="17">
        <v>78414.490000000005</v>
      </c>
      <c r="G27" s="16">
        <f t="shared" si="0"/>
        <v>35.200000000000003</v>
      </c>
      <c r="H27" s="16">
        <f t="shared" si="1"/>
        <v>37.17</v>
      </c>
      <c r="I27" s="17">
        <v>109339</v>
      </c>
      <c r="J27" s="17">
        <v>326092.67</v>
      </c>
    </row>
    <row r="28" spans="1:10" s="14" customFormat="1" x14ac:dyDescent="0.25">
      <c r="A28" s="18">
        <v>19</v>
      </c>
      <c r="B28" s="15" t="s">
        <v>33</v>
      </c>
      <c r="C28" s="17">
        <v>44950</v>
      </c>
      <c r="D28" s="17">
        <v>54285</v>
      </c>
      <c r="E28" s="17">
        <v>19670</v>
      </c>
      <c r="F28" s="17">
        <v>17634.91</v>
      </c>
      <c r="G28" s="16">
        <f t="shared" si="0"/>
        <v>43.76</v>
      </c>
      <c r="H28" s="16">
        <f t="shared" si="1"/>
        <v>32.49</v>
      </c>
      <c r="I28" s="17">
        <v>90335</v>
      </c>
      <c r="J28" s="17">
        <v>65962.240000000005</v>
      </c>
    </row>
    <row r="29" spans="1:10" s="14" customFormat="1" x14ac:dyDescent="0.25">
      <c r="A29" s="18">
        <v>20</v>
      </c>
      <c r="B29" s="15" t="s">
        <v>34</v>
      </c>
      <c r="C29" s="17">
        <v>360787</v>
      </c>
      <c r="D29" s="17">
        <v>425313.05</v>
      </c>
      <c r="E29" s="17">
        <v>84510</v>
      </c>
      <c r="F29" s="17">
        <v>177687</v>
      </c>
      <c r="G29" s="16">
        <f t="shared" si="0"/>
        <v>23.42</v>
      </c>
      <c r="H29" s="16">
        <f t="shared" si="1"/>
        <v>41.78</v>
      </c>
      <c r="I29" s="17">
        <v>217148</v>
      </c>
      <c r="J29" s="17">
        <v>491221.86</v>
      </c>
    </row>
    <row r="30" spans="1:10" s="14" customFormat="1" x14ac:dyDescent="0.25">
      <c r="A30" s="18">
        <v>21</v>
      </c>
      <c r="B30" s="15" t="s">
        <v>35</v>
      </c>
      <c r="C30" s="17">
        <v>317681</v>
      </c>
      <c r="D30" s="17">
        <v>305637.19</v>
      </c>
      <c r="E30" s="17">
        <v>85607</v>
      </c>
      <c r="F30" s="17">
        <v>135525.26</v>
      </c>
      <c r="G30" s="16">
        <f t="shared" si="0"/>
        <v>26.95</v>
      </c>
      <c r="H30" s="16">
        <f t="shared" si="1"/>
        <v>44.34</v>
      </c>
      <c r="I30" s="17">
        <v>115818</v>
      </c>
      <c r="J30" s="17">
        <v>260854.65</v>
      </c>
    </row>
    <row r="31" spans="1:10" s="14" customFormat="1" x14ac:dyDescent="0.25">
      <c r="A31" s="18">
        <v>22</v>
      </c>
      <c r="B31" s="15" t="s">
        <v>36</v>
      </c>
      <c r="C31" s="17">
        <v>34692</v>
      </c>
      <c r="D31" s="17">
        <v>70046</v>
      </c>
      <c r="E31" s="17">
        <v>5113</v>
      </c>
      <c r="F31" s="17">
        <v>12371.24</v>
      </c>
      <c r="G31" s="16">
        <f t="shared" si="0"/>
        <v>14.74</v>
      </c>
      <c r="H31" s="16">
        <f t="shared" si="1"/>
        <v>17.66</v>
      </c>
      <c r="I31" s="17">
        <v>47990</v>
      </c>
      <c r="J31" s="17">
        <v>58186.38</v>
      </c>
    </row>
    <row r="32" spans="1:10" s="14" customFormat="1" x14ac:dyDescent="0.25">
      <c r="A32" s="18">
        <v>23</v>
      </c>
      <c r="B32" s="15" t="s">
        <v>37</v>
      </c>
      <c r="C32" s="17">
        <v>37085</v>
      </c>
      <c r="D32" s="17">
        <v>91795.66</v>
      </c>
      <c r="E32" s="17">
        <v>10946</v>
      </c>
      <c r="F32" s="17">
        <v>27238.52</v>
      </c>
      <c r="G32" s="16">
        <f t="shared" si="0"/>
        <v>29.52</v>
      </c>
      <c r="H32" s="16">
        <f t="shared" si="1"/>
        <v>29.67</v>
      </c>
      <c r="I32" s="17">
        <v>59638</v>
      </c>
      <c r="J32" s="17">
        <v>131260.79999999999</v>
      </c>
    </row>
    <row r="33" spans="1:10" s="14" customFormat="1" x14ac:dyDescent="0.25">
      <c r="A33" s="18">
        <v>24</v>
      </c>
      <c r="B33" s="15" t="s">
        <v>38</v>
      </c>
      <c r="C33" s="17">
        <v>57068</v>
      </c>
      <c r="D33" s="17">
        <v>75865.06</v>
      </c>
      <c r="E33" s="17">
        <v>22235</v>
      </c>
      <c r="F33" s="17">
        <v>16692.939999999999</v>
      </c>
      <c r="G33" s="16">
        <f t="shared" si="0"/>
        <v>38.96</v>
      </c>
      <c r="H33" s="16">
        <f t="shared" si="1"/>
        <v>22</v>
      </c>
      <c r="I33" s="17">
        <v>163147</v>
      </c>
      <c r="J33" s="17">
        <v>121485.28</v>
      </c>
    </row>
    <row r="34" spans="1:10" s="14" customFormat="1" x14ac:dyDescent="0.25">
      <c r="A34" s="18">
        <v>25</v>
      </c>
      <c r="B34" s="15" t="s">
        <v>39</v>
      </c>
      <c r="C34" s="17">
        <v>249738</v>
      </c>
      <c r="D34" s="17">
        <v>270126.90999999997</v>
      </c>
      <c r="E34" s="17">
        <v>61127</v>
      </c>
      <c r="F34" s="17">
        <v>109753.88</v>
      </c>
      <c r="G34" s="16">
        <f t="shared" si="0"/>
        <v>24.48</v>
      </c>
      <c r="H34" s="16">
        <f t="shared" si="1"/>
        <v>40.630000000000003</v>
      </c>
      <c r="I34" s="17">
        <v>110920</v>
      </c>
      <c r="J34" s="17">
        <v>262939.45</v>
      </c>
    </row>
    <row r="35" spans="1:10" s="14" customFormat="1" x14ac:dyDescent="0.25">
      <c r="A35" s="18">
        <v>26</v>
      </c>
      <c r="B35" s="15" t="s">
        <v>40</v>
      </c>
      <c r="C35" s="17">
        <v>83725</v>
      </c>
      <c r="D35" s="17">
        <v>147526.71</v>
      </c>
      <c r="E35" s="17">
        <v>33955</v>
      </c>
      <c r="F35" s="17">
        <v>71714.509999999995</v>
      </c>
      <c r="G35" s="16">
        <f t="shared" si="0"/>
        <v>40.56</v>
      </c>
      <c r="H35" s="16">
        <f t="shared" si="1"/>
        <v>48.61</v>
      </c>
      <c r="I35" s="17">
        <v>48770</v>
      </c>
      <c r="J35" s="17">
        <v>113633.02</v>
      </c>
    </row>
    <row r="36" spans="1:10" s="14" customFormat="1" x14ac:dyDescent="0.25">
      <c r="A36" s="18">
        <v>27</v>
      </c>
      <c r="B36" s="15" t="s">
        <v>41</v>
      </c>
      <c r="C36" s="17">
        <v>271751</v>
      </c>
      <c r="D36" s="17">
        <v>543521.36</v>
      </c>
      <c r="E36" s="17">
        <v>200868</v>
      </c>
      <c r="F36" s="17">
        <v>313962.40999999997</v>
      </c>
      <c r="G36" s="16">
        <f t="shared" si="0"/>
        <v>73.92</v>
      </c>
      <c r="H36" s="16">
        <f t="shared" si="1"/>
        <v>57.76</v>
      </c>
      <c r="I36" s="17">
        <v>322551</v>
      </c>
      <c r="J36" s="17">
        <v>792478.35</v>
      </c>
    </row>
    <row r="37" spans="1:10" s="14" customFormat="1" x14ac:dyDescent="0.25">
      <c r="A37" s="18">
        <v>28</v>
      </c>
      <c r="B37" s="15" t="s">
        <v>42</v>
      </c>
      <c r="C37" s="17">
        <v>310779</v>
      </c>
      <c r="D37" s="17">
        <v>372603.07</v>
      </c>
      <c r="E37" s="17">
        <v>73660</v>
      </c>
      <c r="F37" s="17">
        <v>134046.47</v>
      </c>
      <c r="G37" s="16">
        <f t="shared" si="0"/>
        <v>23.7</v>
      </c>
      <c r="H37" s="16">
        <f t="shared" si="1"/>
        <v>35.979999999999997</v>
      </c>
      <c r="I37" s="17">
        <v>205429</v>
      </c>
      <c r="J37" s="17">
        <v>394280.83</v>
      </c>
    </row>
    <row r="38" spans="1:10" s="14" customFormat="1" x14ac:dyDescent="0.25">
      <c r="A38" s="18">
        <v>29</v>
      </c>
      <c r="B38" s="15" t="s">
        <v>43</v>
      </c>
      <c r="C38" s="17">
        <v>152143</v>
      </c>
      <c r="D38" s="17">
        <v>462292</v>
      </c>
      <c r="E38" s="17">
        <v>21395</v>
      </c>
      <c r="F38" s="17">
        <v>97755.27</v>
      </c>
      <c r="G38" s="16">
        <f t="shared" si="0"/>
        <v>14.06</v>
      </c>
      <c r="H38" s="16">
        <f t="shared" si="1"/>
        <v>21.15</v>
      </c>
      <c r="I38" s="17">
        <v>133197</v>
      </c>
      <c r="J38" s="17">
        <v>487735.81</v>
      </c>
    </row>
    <row r="39" spans="1:10" s="14" customFormat="1" x14ac:dyDescent="0.25">
      <c r="A39" s="18">
        <v>30</v>
      </c>
      <c r="B39" s="15" t="s">
        <v>44</v>
      </c>
      <c r="C39" s="17">
        <v>162900</v>
      </c>
      <c r="D39" s="17">
        <v>393350</v>
      </c>
      <c r="E39" s="17">
        <v>65908</v>
      </c>
      <c r="F39" s="17">
        <v>133628.1</v>
      </c>
      <c r="G39" s="16">
        <f t="shared" si="0"/>
        <v>40.46</v>
      </c>
      <c r="H39" s="16">
        <f t="shared" si="1"/>
        <v>33.97</v>
      </c>
      <c r="I39" s="17">
        <v>152050</v>
      </c>
      <c r="J39" s="17">
        <v>327475.73</v>
      </c>
    </row>
    <row r="40" spans="1:10" s="14" customFormat="1" x14ac:dyDescent="0.25">
      <c r="A40" s="18">
        <v>31</v>
      </c>
      <c r="B40" s="15" t="s">
        <v>45</v>
      </c>
      <c r="C40" s="17">
        <v>44503</v>
      </c>
      <c r="D40" s="17">
        <v>103708.32</v>
      </c>
      <c r="E40" s="17">
        <v>7919</v>
      </c>
      <c r="F40" s="17">
        <v>9170.83</v>
      </c>
      <c r="G40" s="16">
        <f t="shared" si="0"/>
        <v>17.79</v>
      </c>
      <c r="H40" s="16">
        <f t="shared" si="1"/>
        <v>8.84</v>
      </c>
      <c r="I40" s="17">
        <v>30078</v>
      </c>
      <c r="J40" s="17">
        <v>53482.31</v>
      </c>
    </row>
    <row r="41" spans="1:10" s="14" customFormat="1" x14ac:dyDescent="0.25">
      <c r="A41" s="18">
        <v>32</v>
      </c>
      <c r="B41" s="15" t="s">
        <v>46</v>
      </c>
      <c r="C41" s="17">
        <v>132486</v>
      </c>
      <c r="D41" s="17">
        <v>207235.68</v>
      </c>
      <c r="E41" s="17">
        <v>23929</v>
      </c>
      <c r="F41" s="17">
        <v>57708.08</v>
      </c>
      <c r="G41" s="16">
        <f t="shared" si="0"/>
        <v>18.059999999999999</v>
      </c>
      <c r="H41" s="16">
        <f t="shared" si="1"/>
        <v>27.85</v>
      </c>
      <c r="I41" s="17">
        <v>188191</v>
      </c>
      <c r="J41" s="17">
        <v>349860.47</v>
      </c>
    </row>
    <row r="42" spans="1:10" s="14" customFormat="1" x14ac:dyDescent="0.25">
      <c r="A42" s="18">
        <v>33</v>
      </c>
      <c r="B42" s="15" t="s">
        <v>47</v>
      </c>
      <c r="C42" s="17">
        <v>32729</v>
      </c>
      <c r="D42" s="17">
        <v>54400</v>
      </c>
      <c r="E42" s="17">
        <v>9011</v>
      </c>
      <c r="F42" s="17">
        <v>15194.61</v>
      </c>
      <c r="G42" s="16">
        <f t="shared" si="0"/>
        <v>27.53</v>
      </c>
      <c r="H42" s="16">
        <f t="shared" si="1"/>
        <v>27.93</v>
      </c>
      <c r="I42" s="17">
        <v>44323</v>
      </c>
      <c r="J42" s="17">
        <v>89954.64</v>
      </c>
    </row>
    <row r="43" spans="1:10" s="14" customFormat="1" x14ac:dyDescent="0.25">
      <c r="A43" s="20" t="s">
        <v>48</v>
      </c>
      <c r="B43" s="21"/>
      <c r="C43" s="17">
        <f>SUM(C10:C42)</f>
        <v>4825921</v>
      </c>
      <c r="D43" s="17">
        <f>SUM(D10:D42)</f>
        <v>8583770.0800000001</v>
      </c>
      <c r="E43" s="17">
        <f>SUM(E10:E42)</f>
        <v>1707551</v>
      </c>
      <c r="F43" s="17">
        <f>SUM(F10:F42)</f>
        <v>3162957.2300000004</v>
      </c>
      <c r="G43" s="16">
        <f t="shared" si="0"/>
        <v>35.380000000000003</v>
      </c>
      <c r="H43" s="16">
        <f t="shared" si="1"/>
        <v>36.85</v>
      </c>
      <c r="I43" s="17">
        <f>SUM(I10:I42)</f>
        <v>4353712</v>
      </c>
      <c r="J43" s="17">
        <f>SUM(J10:J42)</f>
        <v>9051338.7400000021</v>
      </c>
    </row>
    <row r="44" spans="1:10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zoomScale="90" zoomScaleSheetLayoutView="90" workbookViewId="0">
      <selection activeCell="A3" sqref="A3:J3"/>
    </sheetView>
  </sheetViews>
  <sheetFormatPr defaultRowHeight="15" x14ac:dyDescent="0.25"/>
  <cols>
    <col min="1" max="1" width="6.42578125" style="9" customWidth="1"/>
    <col min="2" max="2" width="26.140625" style="9" customWidth="1"/>
    <col min="3" max="3" width="11.28515625" style="9" customWidth="1"/>
    <col min="4" max="4" width="12" style="9" customWidth="1"/>
    <col min="5" max="5" width="10" style="9" customWidth="1"/>
    <col min="6" max="6" width="12" style="9" customWidth="1"/>
    <col min="7" max="8" width="9.5703125" style="9" customWidth="1"/>
    <col min="9" max="9" width="11.28515625" style="9" customWidth="1"/>
    <col min="10" max="10" width="12.7109375" style="9" customWidth="1"/>
    <col min="11" max="13" width="9.140625" style="9" customWidth="1"/>
    <col min="14" max="16384" width="9.140625" style="9"/>
  </cols>
  <sheetData>
    <row r="1" spans="1:10" ht="27" customHeight="1" x14ac:dyDescent="0.5">
      <c r="A1" s="26" t="s">
        <v>61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ht="19.5" x14ac:dyDescent="0.25">
      <c r="A3" s="27" t="s">
        <v>62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9.5" x14ac:dyDescent="0.25">
      <c r="A4" s="27" t="s">
        <v>55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</row>
    <row r="6" spans="1:10" ht="19.5" x14ac:dyDescent="0.4">
      <c r="A6" s="1" t="s">
        <v>63</v>
      </c>
      <c r="B6" s="3"/>
      <c r="D6" s="10"/>
      <c r="E6" s="10"/>
      <c r="F6" s="10"/>
      <c r="G6" s="10"/>
      <c r="H6" s="10"/>
      <c r="I6" s="6" t="s">
        <v>4</v>
      </c>
      <c r="J6" s="10"/>
    </row>
    <row r="7" spans="1:10" ht="15.75" customHeight="1" x14ac:dyDescent="0.25">
      <c r="A7" s="34" t="s">
        <v>6</v>
      </c>
      <c r="B7" s="31" t="s">
        <v>7</v>
      </c>
      <c r="C7" s="22" t="str">
        <f>ACP!C7</f>
        <v>Target 2020 - 21</v>
      </c>
      <c r="D7" s="23"/>
      <c r="E7" s="24" t="s">
        <v>9</v>
      </c>
      <c r="F7" s="25"/>
      <c r="G7" s="28" t="s">
        <v>10</v>
      </c>
      <c r="H7" s="29"/>
      <c r="I7" s="24" t="s">
        <v>11</v>
      </c>
      <c r="J7" s="30"/>
    </row>
    <row r="8" spans="1:10" ht="31.5" customHeight="1" x14ac:dyDescent="0.25">
      <c r="A8" s="35"/>
      <c r="B8" s="32"/>
      <c r="C8" s="23"/>
      <c r="D8" s="23"/>
      <c r="E8" s="25"/>
      <c r="F8" s="25"/>
      <c r="G8" s="29"/>
      <c r="H8" s="29"/>
      <c r="I8" s="25"/>
      <c r="J8" s="25"/>
    </row>
    <row r="9" spans="1:10" ht="15.75" x14ac:dyDescent="0.25">
      <c r="A9" s="36"/>
      <c r="B9" s="33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</row>
    <row r="10" spans="1:10" s="14" customFormat="1" x14ac:dyDescent="0.25">
      <c r="A10" s="18">
        <v>1</v>
      </c>
      <c r="B10" s="15" t="s">
        <v>15</v>
      </c>
      <c r="C10" s="17">
        <v>190875</v>
      </c>
      <c r="D10" s="17">
        <v>3012607.36</v>
      </c>
      <c r="E10" s="17">
        <v>23864</v>
      </c>
      <c r="F10" s="17">
        <v>646658.09</v>
      </c>
      <c r="G10" s="16">
        <f t="shared" ref="G10:G43" si="0">ROUND((E10/C10)*100,2)</f>
        <v>12.5</v>
      </c>
      <c r="H10" s="16">
        <f t="shared" ref="H10:H43" si="1">ROUND((F10/D10)*100,2)</f>
        <v>21.47</v>
      </c>
      <c r="I10" s="17">
        <v>275397</v>
      </c>
      <c r="J10" s="17">
        <v>4152227.23</v>
      </c>
    </row>
    <row r="11" spans="1:10" s="14" customFormat="1" x14ac:dyDescent="0.25">
      <c r="A11" s="18">
        <v>2</v>
      </c>
      <c r="B11" s="15" t="s">
        <v>16</v>
      </c>
      <c r="C11" s="17">
        <v>2615</v>
      </c>
      <c r="D11" s="17">
        <v>62405</v>
      </c>
      <c r="E11" s="17">
        <v>2161</v>
      </c>
      <c r="F11" s="17">
        <v>30788.5</v>
      </c>
      <c r="G11" s="16">
        <f t="shared" si="0"/>
        <v>82.64</v>
      </c>
      <c r="H11" s="16">
        <f t="shared" si="1"/>
        <v>49.34</v>
      </c>
      <c r="I11" s="17">
        <v>12071</v>
      </c>
      <c r="J11" s="17">
        <v>54812.87</v>
      </c>
    </row>
    <row r="12" spans="1:10" s="14" customFormat="1" x14ac:dyDescent="0.25">
      <c r="A12" s="18">
        <v>3</v>
      </c>
      <c r="B12" s="15" t="s">
        <v>17</v>
      </c>
      <c r="C12" s="17">
        <v>10632</v>
      </c>
      <c r="D12" s="17">
        <v>64336.84</v>
      </c>
      <c r="E12" s="17">
        <v>5398</v>
      </c>
      <c r="F12" s="17">
        <v>32524.85</v>
      </c>
      <c r="G12" s="16">
        <f t="shared" si="0"/>
        <v>50.77</v>
      </c>
      <c r="H12" s="16">
        <f t="shared" si="1"/>
        <v>50.55</v>
      </c>
      <c r="I12" s="17">
        <v>48190</v>
      </c>
      <c r="J12" s="17">
        <v>131442.66</v>
      </c>
    </row>
    <row r="13" spans="1:10" s="14" customFormat="1" x14ac:dyDescent="0.25">
      <c r="A13" s="18">
        <v>4</v>
      </c>
      <c r="B13" s="15" t="s">
        <v>18</v>
      </c>
      <c r="C13" s="17">
        <v>4518</v>
      </c>
      <c r="D13" s="17">
        <v>14595.34</v>
      </c>
      <c r="E13" s="17">
        <v>812</v>
      </c>
      <c r="F13" s="17">
        <v>3985.51</v>
      </c>
      <c r="G13" s="16">
        <f t="shared" si="0"/>
        <v>17.97</v>
      </c>
      <c r="H13" s="16">
        <f t="shared" si="1"/>
        <v>27.31</v>
      </c>
      <c r="I13" s="17">
        <v>11580</v>
      </c>
      <c r="J13" s="17">
        <v>26793.38</v>
      </c>
    </row>
    <row r="14" spans="1:10" s="14" customFormat="1" x14ac:dyDescent="0.25">
      <c r="A14" s="18">
        <v>5</v>
      </c>
      <c r="B14" s="15" t="s">
        <v>19</v>
      </c>
      <c r="C14" s="17">
        <v>18704</v>
      </c>
      <c r="D14" s="17">
        <v>148421</v>
      </c>
      <c r="E14" s="17">
        <v>2483</v>
      </c>
      <c r="F14" s="17">
        <v>27372.62</v>
      </c>
      <c r="G14" s="16">
        <f t="shared" si="0"/>
        <v>13.28</v>
      </c>
      <c r="H14" s="16">
        <f t="shared" si="1"/>
        <v>18.440000000000001</v>
      </c>
      <c r="I14" s="17">
        <v>25827</v>
      </c>
      <c r="J14" s="17">
        <v>116992.1</v>
      </c>
    </row>
    <row r="15" spans="1:10" s="14" customFormat="1" x14ac:dyDescent="0.25">
      <c r="A15" s="18">
        <v>6</v>
      </c>
      <c r="B15" s="15" t="s">
        <v>20</v>
      </c>
      <c r="C15" s="17">
        <v>8335</v>
      </c>
      <c r="D15" s="17">
        <v>76213</v>
      </c>
      <c r="E15" s="17">
        <v>4693</v>
      </c>
      <c r="F15" s="17">
        <v>52472.78</v>
      </c>
      <c r="G15" s="16">
        <f t="shared" si="0"/>
        <v>56.3</v>
      </c>
      <c r="H15" s="16">
        <f t="shared" si="1"/>
        <v>68.849999999999994</v>
      </c>
      <c r="I15" s="17">
        <v>61561</v>
      </c>
      <c r="J15" s="17">
        <v>239736.68</v>
      </c>
    </row>
    <row r="16" spans="1:10" s="14" customFormat="1" x14ac:dyDescent="0.25">
      <c r="A16" s="18">
        <v>7</v>
      </c>
      <c r="B16" s="15" t="s">
        <v>21</v>
      </c>
      <c r="C16" s="17">
        <v>22187</v>
      </c>
      <c r="D16" s="17">
        <v>471100</v>
      </c>
      <c r="E16" s="17">
        <v>5617</v>
      </c>
      <c r="F16" s="17">
        <v>158388.26999999999</v>
      </c>
      <c r="G16" s="16">
        <f t="shared" si="0"/>
        <v>25.32</v>
      </c>
      <c r="H16" s="16">
        <f t="shared" si="1"/>
        <v>33.619999999999997</v>
      </c>
      <c r="I16" s="17">
        <v>42247</v>
      </c>
      <c r="J16" s="17">
        <v>379252.15</v>
      </c>
    </row>
    <row r="17" spans="1:10" s="14" customFormat="1" x14ac:dyDescent="0.25">
      <c r="A17" s="18">
        <v>8</v>
      </c>
      <c r="B17" s="15" t="s">
        <v>22</v>
      </c>
      <c r="C17" s="17">
        <v>4657</v>
      </c>
      <c r="D17" s="17">
        <v>48915.45</v>
      </c>
      <c r="E17" s="17">
        <v>1118</v>
      </c>
      <c r="F17" s="17">
        <v>13463.87</v>
      </c>
      <c r="G17" s="16">
        <f t="shared" si="0"/>
        <v>24.01</v>
      </c>
      <c r="H17" s="16">
        <f t="shared" si="1"/>
        <v>27.52</v>
      </c>
      <c r="I17" s="17">
        <v>6434</v>
      </c>
      <c r="J17" s="17">
        <v>22197.26</v>
      </c>
    </row>
    <row r="18" spans="1:10" s="14" customFormat="1" x14ac:dyDescent="0.25">
      <c r="A18" s="18">
        <v>9</v>
      </c>
      <c r="B18" s="15" t="s">
        <v>23</v>
      </c>
      <c r="C18" s="17">
        <v>1543</v>
      </c>
      <c r="D18" s="17">
        <v>19930.02</v>
      </c>
      <c r="E18" s="17">
        <v>3029</v>
      </c>
      <c r="F18" s="17">
        <v>6745.76</v>
      </c>
      <c r="G18" s="16">
        <f t="shared" si="0"/>
        <v>196.31</v>
      </c>
      <c r="H18" s="16">
        <f t="shared" si="1"/>
        <v>33.85</v>
      </c>
      <c r="I18" s="17">
        <v>6765</v>
      </c>
      <c r="J18" s="17">
        <v>20871.8</v>
      </c>
    </row>
    <row r="19" spans="1:10" s="14" customFormat="1" x14ac:dyDescent="0.25">
      <c r="A19" s="18">
        <v>10</v>
      </c>
      <c r="B19" s="15" t="s">
        <v>24</v>
      </c>
      <c r="C19" s="17">
        <v>3402</v>
      </c>
      <c r="D19" s="17">
        <v>12747</v>
      </c>
      <c r="E19" s="17">
        <v>4367</v>
      </c>
      <c r="F19" s="17">
        <v>8644.93</v>
      </c>
      <c r="G19" s="16">
        <f t="shared" si="0"/>
        <v>128.37</v>
      </c>
      <c r="H19" s="16">
        <f t="shared" si="1"/>
        <v>67.819999999999993</v>
      </c>
      <c r="I19" s="17">
        <v>27501</v>
      </c>
      <c r="J19" s="17">
        <v>31497.39</v>
      </c>
    </row>
    <row r="20" spans="1:10" s="14" customFormat="1" x14ac:dyDescent="0.25">
      <c r="A20" s="18">
        <v>11</v>
      </c>
      <c r="B20" s="15" t="s">
        <v>25</v>
      </c>
      <c r="C20" s="17">
        <v>150</v>
      </c>
      <c r="D20" s="17">
        <v>350</v>
      </c>
      <c r="E20" s="17">
        <v>170</v>
      </c>
      <c r="F20" s="17">
        <v>273.92</v>
      </c>
      <c r="G20" s="16">
        <f t="shared" si="0"/>
        <v>113.33</v>
      </c>
      <c r="H20" s="16">
        <f t="shared" si="1"/>
        <v>78.260000000000005</v>
      </c>
      <c r="I20" s="17">
        <v>865</v>
      </c>
      <c r="J20" s="17">
        <v>908.24</v>
      </c>
    </row>
    <row r="21" spans="1:10" s="14" customFormat="1" x14ac:dyDescent="0.25">
      <c r="A21" s="18">
        <v>12</v>
      </c>
      <c r="B21" s="15" t="s">
        <v>26</v>
      </c>
      <c r="C21" s="17">
        <v>3593</v>
      </c>
      <c r="D21" s="17">
        <v>11101.69</v>
      </c>
      <c r="E21" s="17">
        <v>797</v>
      </c>
      <c r="F21" s="17">
        <v>3860.2</v>
      </c>
      <c r="G21" s="16">
        <f t="shared" si="0"/>
        <v>22.18</v>
      </c>
      <c r="H21" s="16">
        <f t="shared" si="1"/>
        <v>34.770000000000003</v>
      </c>
      <c r="I21" s="17">
        <v>7530</v>
      </c>
      <c r="J21" s="17">
        <v>24204.42</v>
      </c>
    </row>
    <row r="22" spans="1:10" s="14" customFormat="1" x14ac:dyDescent="0.25">
      <c r="A22" s="18">
        <v>13</v>
      </c>
      <c r="B22" s="15" t="s">
        <v>27</v>
      </c>
      <c r="C22" s="17">
        <v>3682</v>
      </c>
      <c r="D22" s="17">
        <v>75843.009999999995</v>
      </c>
      <c r="E22" s="17">
        <v>3475</v>
      </c>
      <c r="F22" s="17">
        <v>34166.550000000003</v>
      </c>
      <c r="G22" s="16">
        <f t="shared" si="0"/>
        <v>94.38</v>
      </c>
      <c r="H22" s="16">
        <f t="shared" si="1"/>
        <v>45.05</v>
      </c>
      <c r="I22" s="17">
        <v>26115</v>
      </c>
      <c r="J22" s="17">
        <v>160889.53</v>
      </c>
    </row>
    <row r="23" spans="1:10" s="14" customFormat="1" x14ac:dyDescent="0.25">
      <c r="A23" s="18">
        <v>14</v>
      </c>
      <c r="B23" s="15" t="s">
        <v>28</v>
      </c>
      <c r="C23" s="17">
        <v>8114</v>
      </c>
      <c r="D23" s="17">
        <v>33544.300000000003</v>
      </c>
      <c r="E23" s="17">
        <v>1980</v>
      </c>
      <c r="F23" s="17">
        <v>14510.74</v>
      </c>
      <c r="G23" s="16">
        <f t="shared" si="0"/>
        <v>24.4</v>
      </c>
      <c r="H23" s="16">
        <f t="shared" si="1"/>
        <v>43.26</v>
      </c>
      <c r="I23" s="17">
        <v>6812</v>
      </c>
      <c r="J23" s="17">
        <v>45495.13</v>
      </c>
    </row>
    <row r="24" spans="1:10" s="14" customFormat="1" x14ac:dyDescent="0.25">
      <c r="A24" s="18">
        <v>15</v>
      </c>
      <c r="B24" s="15" t="s">
        <v>29</v>
      </c>
      <c r="C24" s="17">
        <v>10428</v>
      </c>
      <c r="D24" s="17">
        <v>55604.52</v>
      </c>
      <c r="E24" s="17">
        <v>3747</v>
      </c>
      <c r="F24" s="17">
        <v>52958.91</v>
      </c>
      <c r="G24" s="16">
        <f t="shared" si="0"/>
        <v>35.93</v>
      </c>
      <c r="H24" s="16">
        <f t="shared" si="1"/>
        <v>95.24</v>
      </c>
      <c r="I24" s="17">
        <v>34864</v>
      </c>
      <c r="J24" s="17">
        <v>276227.88</v>
      </c>
    </row>
    <row r="25" spans="1:10" s="14" customFormat="1" x14ac:dyDescent="0.25">
      <c r="A25" s="18">
        <v>16</v>
      </c>
      <c r="B25" s="15" t="s">
        <v>30</v>
      </c>
      <c r="C25" s="17">
        <v>16717</v>
      </c>
      <c r="D25" s="17">
        <v>80035.45</v>
      </c>
      <c r="E25" s="17">
        <v>3073</v>
      </c>
      <c r="F25" s="17">
        <v>22622.94</v>
      </c>
      <c r="G25" s="16">
        <f t="shared" si="0"/>
        <v>18.38</v>
      </c>
      <c r="H25" s="16">
        <f t="shared" si="1"/>
        <v>28.27</v>
      </c>
      <c r="I25" s="17">
        <v>19033</v>
      </c>
      <c r="J25" s="17">
        <v>124813.54</v>
      </c>
    </row>
    <row r="26" spans="1:10" s="14" customFormat="1" x14ac:dyDescent="0.25">
      <c r="A26" s="18">
        <v>17</v>
      </c>
      <c r="B26" s="15" t="s">
        <v>31</v>
      </c>
      <c r="C26" s="17">
        <v>6812</v>
      </c>
      <c r="D26" s="17">
        <v>30304.25</v>
      </c>
      <c r="E26" s="17">
        <v>3647</v>
      </c>
      <c r="F26" s="17">
        <v>21025.03</v>
      </c>
      <c r="G26" s="16">
        <f t="shared" si="0"/>
        <v>53.54</v>
      </c>
      <c r="H26" s="16">
        <f t="shared" si="1"/>
        <v>69.38</v>
      </c>
      <c r="I26" s="17">
        <v>48808</v>
      </c>
      <c r="J26" s="17">
        <v>87147.4</v>
      </c>
    </row>
    <row r="27" spans="1:10" s="14" customFormat="1" x14ac:dyDescent="0.25">
      <c r="A27" s="18">
        <v>18</v>
      </c>
      <c r="B27" s="15" t="s">
        <v>32</v>
      </c>
      <c r="C27" s="17">
        <v>24729</v>
      </c>
      <c r="D27" s="17">
        <v>86257</v>
      </c>
      <c r="E27" s="17">
        <v>4999</v>
      </c>
      <c r="F27" s="17">
        <v>64469.9</v>
      </c>
      <c r="G27" s="16">
        <f t="shared" si="0"/>
        <v>20.22</v>
      </c>
      <c r="H27" s="16">
        <f t="shared" si="1"/>
        <v>74.739999999999995</v>
      </c>
      <c r="I27" s="17">
        <v>54297</v>
      </c>
      <c r="J27" s="17">
        <v>357473.57</v>
      </c>
    </row>
    <row r="28" spans="1:10" s="14" customFormat="1" x14ac:dyDescent="0.25">
      <c r="A28" s="18">
        <v>19</v>
      </c>
      <c r="B28" s="15" t="s">
        <v>33</v>
      </c>
      <c r="C28" s="17">
        <v>783</v>
      </c>
      <c r="D28" s="17">
        <v>4550</v>
      </c>
      <c r="E28" s="17">
        <v>819</v>
      </c>
      <c r="F28" s="17">
        <v>2209.25</v>
      </c>
      <c r="G28" s="16">
        <f t="shared" si="0"/>
        <v>104.6</v>
      </c>
      <c r="H28" s="16">
        <f t="shared" si="1"/>
        <v>48.55</v>
      </c>
      <c r="I28" s="17">
        <v>6013</v>
      </c>
      <c r="J28" s="17">
        <v>9300.5400000000009</v>
      </c>
    </row>
    <row r="29" spans="1:10" s="14" customFormat="1" x14ac:dyDescent="0.25">
      <c r="A29" s="18">
        <v>20</v>
      </c>
      <c r="B29" s="15" t="s">
        <v>34</v>
      </c>
      <c r="C29" s="17">
        <v>43415</v>
      </c>
      <c r="D29" s="17">
        <v>172315.36</v>
      </c>
      <c r="E29" s="17">
        <v>4623</v>
      </c>
      <c r="F29" s="17">
        <v>52875.06</v>
      </c>
      <c r="G29" s="16">
        <f t="shared" si="0"/>
        <v>10.65</v>
      </c>
      <c r="H29" s="16">
        <f t="shared" si="1"/>
        <v>30.69</v>
      </c>
      <c r="I29" s="17">
        <v>42092</v>
      </c>
      <c r="J29" s="17">
        <v>230981.67</v>
      </c>
    </row>
    <row r="30" spans="1:10" s="14" customFormat="1" x14ac:dyDescent="0.25">
      <c r="A30" s="18">
        <v>21</v>
      </c>
      <c r="B30" s="15" t="s">
        <v>35</v>
      </c>
      <c r="C30" s="17">
        <v>5996</v>
      </c>
      <c r="D30" s="17">
        <v>303630.34999999998</v>
      </c>
      <c r="E30" s="17">
        <v>2711</v>
      </c>
      <c r="F30" s="17">
        <v>109437.87</v>
      </c>
      <c r="G30" s="16">
        <f t="shared" si="0"/>
        <v>45.21</v>
      </c>
      <c r="H30" s="16">
        <f t="shared" si="1"/>
        <v>36.04</v>
      </c>
      <c r="I30" s="17">
        <v>24787</v>
      </c>
      <c r="J30" s="17">
        <v>411906.42</v>
      </c>
    </row>
    <row r="31" spans="1:10" s="14" customFormat="1" x14ac:dyDescent="0.25">
      <c r="A31" s="18">
        <v>22</v>
      </c>
      <c r="B31" s="15" t="s">
        <v>36</v>
      </c>
      <c r="C31" s="17">
        <v>2603</v>
      </c>
      <c r="D31" s="17">
        <v>4724</v>
      </c>
      <c r="E31" s="17">
        <v>1575</v>
      </c>
      <c r="F31" s="17">
        <v>6731.93</v>
      </c>
      <c r="G31" s="16">
        <f t="shared" si="0"/>
        <v>60.51</v>
      </c>
      <c r="H31" s="16">
        <f t="shared" si="1"/>
        <v>142.5</v>
      </c>
      <c r="I31" s="17">
        <v>13487</v>
      </c>
      <c r="J31" s="17">
        <v>23012.33</v>
      </c>
    </row>
    <row r="32" spans="1:10" s="14" customFormat="1" x14ac:dyDescent="0.25">
      <c r="A32" s="18">
        <v>23</v>
      </c>
      <c r="B32" s="15" t="s">
        <v>37</v>
      </c>
      <c r="C32" s="17">
        <v>8372</v>
      </c>
      <c r="D32" s="17">
        <v>33907.51</v>
      </c>
      <c r="E32" s="17">
        <v>3403</v>
      </c>
      <c r="F32" s="17">
        <v>14268.57</v>
      </c>
      <c r="G32" s="16">
        <f t="shared" si="0"/>
        <v>40.65</v>
      </c>
      <c r="H32" s="16">
        <f t="shared" si="1"/>
        <v>42.08</v>
      </c>
      <c r="I32" s="17">
        <v>44633</v>
      </c>
      <c r="J32" s="17">
        <v>106474.71</v>
      </c>
    </row>
    <row r="33" spans="1:10" s="14" customFormat="1" x14ac:dyDescent="0.25">
      <c r="A33" s="18">
        <v>24</v>
      </c>
      <c r="B33" s="15" t="s">
        <v>38</v>
      </c>
      <c r="C33" s="17">
        <v>5218</v>
      </c>
      <c r="D33" s="17">
        <v>22975.62</v>
      </c>
      <c r="E33" s="17">
        <v>2834</v>
      </c>
      <c r="F33" s="17">
        <v>14116.08</v>
      </c>
      <c r="G33" s="16">
        <f t="shared" si="0"/>
        <v>54.31</v>
      </c>
      <c r="H33" s="16">
        <f t="shared" si="1"/>
        <v>61.44</v>
      </c>
      <c r="I33" s="17">
        <v>20681</v>
      </c>
      <c r="J33" s="17">
        <v>50907.97</v>
      </c>
    </row>
    <row r="34" spans="1:10" s="14" customFormat="1" x14ac:dyDescent="0.25">
      <c r="A34" s="18">
        <v>25</v>
      </c>
      <c r="B34" s="15" t="s">
        <v>39</v>
      </c>
      <c r="C34" s="17">
        <v>15439</v>
      </c>
      <c r="D34" s="17">
        <v>44314.879999999997</v>
      </c>
      <c r="E34" s="17">
        <v>1267</v>
      </c>
      <c r="F34" s="17">
        <v>7420.77</v>
      </c>
      <c r="G34" s="16">
        <f t="shared" si="0"/>
        <v>8.2100000000000009</v>
      </c>
      <c r="H34" s="16">
        <f t="shared" si="1"/>
        <v>16.75</v>
      </c>
      <c r="I34" s="17">
        <v>12411</v>
      </c>
      <c r="J34" s="17">
        <v>36361.17</v>
      </c>
    </row>
    <row r="35" spans="1:10" s="14" customFormat="1" x14ac:dyDescent="0.25">
      <c r="A35" s="18">
        <v>26</v>
      </c>
      <c r="B35" s="15" t="s">
        <v>40</v>
      </c>
      <c r="C35" s="17">
        <v>7188</v>
      </c>
      <c r="D35" s="17">
        <v>46674.14</v>
      </c>
      <c r="E35" s="17">
        <v>3077</v>
      </c>
      <c r="F35" s="17">
        <v>15731.59</v>
      </c>
      <c r="G35" s="16">
        <f t="shared" si="0"/>
        <v>42.81</v>
      </c>
      <c r="H35" s="16">
        <f t="shared" si="1"/>
        <v>33.71</v>
      </c>
      <c r="I35" s="17">
        <v>6424</v>
      </c>
      <c r="J35" s="17">
        <v>40245.07</v>
      </c>
    </row>
    <row r="36" spans="1:10" s="14" customFormat="1" x14ac:dyDescent="0.25">
      <c r="A36" s="18">
        <v>27</v>
      </c>
      <c r="B36" s="15" t="s">
        <v>41</v>
      </c>
      <c r="C36" s="17">
        <v>212977</v>
      </c>
      <c r="D36" s="17">
        <v>810322.8</v>
      </c>
      <c r="E36" s="17">
        <v>10859</v>
      </c>
      <c r="F36" s="17">
        <v>267634.62</v>
      </c>
      <c r="G36" s="16">
        <f t="shared" si="0"/>
        <v>5.0999999999999996</v>
      </c>
      <c r="H36" s="16">
        <f t="shared" si="1"/>
        <v>33.03</v>
      </c>
      <c r="I36" s="17">
        <v>105308</v>
      </c>
      <c r="J36" s="17">
        <v>1276158.96</v>
      </c>
    </row>
    <row r="37" spans="1:10" s="14" customFormat="1" x14ac:dyDescent="0.25">
      <c r="A37" s="18">
        <v>28</v>
      </c>
      <c r="B37" s="15" t="s">
        <v>42</v>
      </c>
      <c r="C37" s="17">
        <v>12972</v>
      </c>
      <c r="D37" s="17">
        <v>69369.14</v>
      </c>
      <c r="E37" s="17">
        <v>3268</v>
      </c>
      <c r="F37" s="17">
        <v>29922.720000000001</v>
      </c>
      <c r="G37" s="16">
        <f t="shared" si="0"/>
        <v>25.19</v>
      </c>
      <c r="H37" s="16">
        <f t="shared" si="1"/>
        <v>43.14</v>
      </c>
      <c r="I37" s="17">
        <v>22284</v>
      </c>
      <c r="J37" s="17">
        <v>108344.11</v>
      </c>
    </row>
    <row r="38" spans="1:10" s="14" customFormat="1" x14ac:dyDescent="0.25">
      <c r="A38" s="18">
        <v>29</v>
      </c>
      <c r="B38" s="15" t="s">
        <v>43</v>
      </c>
      <c r="C38" s="17">
        <v>56811</v>
      </c>
      <c r="D38" s="17">
        <v>1266886.5</v>
      </c>
      <c r="E38" s="17">
        <v>14903</v>
      </c>
      <c r="F38" s="17">
        <v>347238.36</v>
      </c>
      <c r="G38" s="16">
        <f t="shared" si="0"/>
        <v>26.23</v>
      </c>
      <c r="H38" s="16">
        <f t="shared" si="1"/>
        <v>27.41</v>
      </c>
      <c r="I38" s="17">
        <v>210402</v>
      </c>
      <c r="J38" s="17">
        <v>2802243.48</v>
      </c>
    </row>
    <row r="39" spans="1:10" s="14" customFormat="1" x14ac:dyDescent="0.25">
      <c r="A39" s="18">
        <v>30</v>
      </c>
      <c r="B39" s="15" t="s">
        <v>44</v>
      </c>
      <c r="C39" s="17">
        <v>8744</v>
      </c>
      <c r="D39" s="17">
        <v>54710</v>
      </c>
      <c r="E39" s="17">
        <v>2926</v>
      </c>
      <c r="F39" s="17">
        <v>38703.449999999997</v>
      </c>
      <c r="G39" s="16">
        <f t="shared" si="0"/>
        <v>33.46</v>
      </c>
      <c r="H39" s="16">
        <f t="shared" si="1"/>
        <v>70.739999999999995</v>
      </c>
      <c r="I39" s="17">
        <v>28056</v>
      </c>
      <c r="J39" s="17">
        <v>106082.25</v>
      </c>
    </row>
    <row r="40" spans="1:10" s="14" customFormat="1" x14ac:dyDescent="0.25">
      <c r="A40" s="18">
        <v>31</v>
      </c>
      <c r="B40" s="15" t="s">
        <v>45</v>
      </c>
      <c r="C40" s="17">
        <v>295</v>
      </c>
      <c r="D40" s="17">
        <v>2180</v>
      </c>
      <c r="E40" s="17">
        <v>835</v>
      </c>
      <c r="F40" s="17">
        <v>9492.3700000000008</v>
      </c>
      <c r="G40" s="16">
        <f t="shared" si="0"/>
        <v>283.05</v>
      </c>
      <c r="H40" s="16">
        <f t="shared" si="1"/>
        <v>435.43</v>
      </c>
      <c r="I40" s="17">
        <v>5784</v>
      </c>
      <c r="J40" s="17">
        <v>19335.060000000001</v>
      </c>
    </row>
    <row r="41" spans="1:10" s="14" customFormat="1" x14ac:dyDescent="0.25">
      <c r="A41" s="18">
        <v>32</v>
      </c>
      <c r="B41" s="15" t="s">
        <v>46</v>
      </c>
      <c r="C41" s="17">
        <v>32000</v>
      </c>
      <c r="D41" s="17">
        <v>651500</v>
      </c>
      <c r="E41" s="17">
        <v>12057</v>
      </c>
      <c r="F41" s="17">
        <v>173018.41</v>
      </c>
      <c r="G41" s="16">
        <f t="shared" si="0"/>
        <v>37.68</v>
      </c>
      <c r="H41" s="16">
        <f t="shared" si="1"/>
        <v>26.56</v>
      </c>
      <c r="I41" s="17">
        <v>137704</v>
      </c>
      <c r="J41" s="17">
        <v>1036794.42</v>
      </c>
    </row>
    <row r="42" spans="1:10" s="14" customFormat="1" x14ac:dyDescent="0.25">
      <c r="A42" s="18">
        <v>33</v>
      </c>
      <c r="B42" s="15" t="s">
        <v>47</v>
      </c>
      <c r="C42" s="17">
        <v>6658</v>
      </c>
      <c r="D42" s="17">
        <v>127700</v>
      </c>
      <c r="E42" s="17">
        <v>4323</v>
      </c>
      <c r="F42" s="17">
        <v>64711.55</v>
      </c>
      <c r="G42" s="16">
        <f t="shared" si="0"/>
        <v>64.930000000000007</v>
      </c>
      <c r="H42" s="16">
        <f t="shared" si="1"/>
        <v>50.67</v>
      </c>
      <c r="I42" s="17">
        <v>51979</v>
      </c>
      <c r="J42" s="17">
        <v>365546.01</v>
      </c>
    </row>
    <row r="43" spans="1:10" s="14" customFormat="1" x14ac:dyDescent="0.25">
      <c r="A43" s="20" t="s">
        <v>48</v>
      </c>
      <c r="B43" s="21"/>
      <c r="C43" s="17">
        <f>SUM(C10:C42)</f>
        <v>761164</v>
      </c>
      <c r="D43" s="17">
        <f>SUM(D10:D42)</f>
        <v>7920071.5299999984</v>
      </c>
      <c r="E43" s="17">
        <f>SUM(E10:E42)</f>
        <v>144910</v>
      </c>
      <c r="F43" s="17">
        <f>SUM(F10:F42)</f>
        <v>2348445.9700000002</v>
      </c>
      <c r="G43" s="16">
        <f t="shared" si="0"/>
        <v>19.04</v>
      </c>
      <c r="H43" s="16">
        <f t="shared" si="1"/>
        <v>29.65</v>
      </c>
      <c r="I43" s="17">
        <f>SUM(I10:I42)</f>
        <v>1447942</v>
      </c>
      <c r="J43" s="17">
        <f>SUM(J10:J42)</f>
        <v>12876677.4</v>
      </c>
    </row>
    <row r="44" spans="1:10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view="pageBreakPreview" zoomScaleNormal="100" zoomScaleSheetLayoutView="100" workbookViewId="0">
      <selection activeCell="C14" sqref="C14"/>
    </sheetView>
  </sheetViews>
  <sheetFormatPr defaultRowHeight="15" x14ac:dyDescent="0.25"/>
  <cols>
    <col min="1" max="1" width="8" style="9" customWidth="1"/>
    <col min="2" max="2" width="27.42578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4" width="9.140625" style="9" customWidth="1"/>
    <col min="15" max="16384" width="9.140625" style="9"/>
  </cols>
  <sheetData>
    <row r="1" spans="1:10" ht="27" customHeight="1" x14ac:dyDescent="0.5">
      <c r="A1" s="26" t="s">
        <v>96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ht="19.5" x14ac:dyDescent="0.25">
      <c r="A3" s="27" t="s">
        <v>76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9.5" x14ac:dyDescent="0.25">
      <c r="A4" s="27" t="s">
        <v>55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19.5" x14ac:dyDescent="0.4">
      <c r="A5" s="3" t="s">
        <v>77</v>
      </c>
      <c r="B5" s="1"/>
      <c r="C5" s="2"/>
      <c r="D5" s="1"/>
      <c r="E5" s="3"/>
      <c r="F5" s="1"/>
      <c r="G5" s="2"/>
      <c r="H5" s="2"/>
      <c r="I5" s="2" t="s">
        <v>4</v>
      </c>
      <c r="J5" s="10"/>
    </row>
    <row r="6" spans="1:10" ht="19.5" x14ac:dyDescent="0.4">
      <c r="A6" s="1"/>
      <c r="B6" s="3"/>
      <c r="D6" s="10"/>
      <c r="E6" s="10"/>
      <c r="F6" s="10"/>
      <c r="G6" s="10"/>
      <c r="H6" s="10"/>
      <c r="I6" s="6"/>
      <c r="J6" s="10"/>
    </row>
    <row r="7" spans="1:10" ht="15.75" customHeight="1" x14ac:dyDescent="0.25">
      <c r="A7" s="34" t="s">
        <v>72</v>
      </c>
      <c r="B7" s="31" t="s">
        <v>7</v>
      </c>
      <c r="C7" s="22" t="str">
        <f>ACP!C7</f>
        <v>Target 2020 - 21</v>
      </c>
      <c r="D7" s="23"/>
      <c r="E7" s="24" t="s">
        <v>9</v>
      </c>
      <c r="F7" s="25"/>
      <c r="G7" s="28" t="s">
        <v>10</v>
      </c>
      <c r="H7" s="29"/>
      <c r="I7" s="24" t="s">
        <v>73</v>
      </c>
      <c r="J7" s="30"/>
    </row>
    <row r="8" spans="1:10" ht="31.5" customHeight="1" x14ac:dyDescent="0.25">
      <c r="A8" s="35"/>
      <c r="B8" s="32"/>
      <c r="C8" s="23"/>
      <c r="D8" s="23"/>
      <c r="E8" s="25"/>
      <c r="F8" s="25"/>
      <c r="G8" s="29"/>
      <c r="H8" s="29"/>
      <c r="I8" s="25"/>
      <c r="J8" s="25"/>
    </row>
    <row r="9" spans="1:10" ht="15.75" x14ac:dyDescent="0.25">
      <c r="A9" s="36"/>
      <c r="B9" s="33"/>
      <c r="C9" s="19" t="s">
        <v>13</v>
      </c>
      <c r="D9" s="19" t="s">
        <v>14</v>
      </c>
      <c r="E9" s="19" t="s">
        <v>13</v>
      </c>
      <c r="F9" s="19" t="s">
        <v>14</v>
      </c>
      <c r="G9" s="19" t="s">
        <v>13</v>
      </c>
      <c r="H9" s="19" t="s">
        <v>14</v>
      </c>
      <c r="I9" s="19" t="s">
        <v>13</v>
      </c>
      <c r="J9" s="19" t="s">
        <v>14</v>
      </c>
    </row>
    <row r="10" spans="1:10" s="14" customFormat="1" ht="20.100000000000001" customHeight="1" x14ac:dyDescent="0.25">
      <c r="A10" s="47">
        <v>1</v>
      </c>
      <c r="B10" s="48" t="s">
        <v>15</v>
      </c>
      <c r="C10" s="49">
        <v>65256</v>
      </c>
      <c r="D10" s="49">
        <v>1530348.12</v>
      </c>
      <c r="E10" s="49">
        <v>13910</v>
      </c>
      <c r="F10" s="49">
        <v>219192.93</v>
      </c>
      <c r="G10" s="50">
        <f t="shared" ref="G10:G43" si="0">ROUND((E10/C10)*100,2)</f>
        <v>21.32</v>
      </c>
      <c r="H10" s="50">
        <f t="shared" ref="H10:H43" si="1">ROUND((F10/D10)*100,2)</f>
        <v>14.32</v>
      </c>
      <c r="I10" s="49">
        <v>196936</v>
      </c>
      <c r="J10" s="49">
        <v>1664720.54</v>
      </c>
    </row>
    <row r="11" spans="1:10" s="14" customFormat="1" ht="20.100000000000001" customHeight="1" x14ac:dyDescent="0.25">
      <c r="A11" s="47">
        <v>2</v>
      </c>
      <c r="B11" s="48" t="s">
        <v>16</v>
      </c>
      <c r="C11" s="49">
        <v>0</v>
      </c>
      <c r="D11" s="49">
        <v>0</v>
      </c>
      <c r="E11" s="49">
        <v>1753</v>
      </c>
      <c r="F11" s="49">
        <v>12938.72</v>
      </c>
      <c r="G11" s="50">
        <v>0</v>
      </c>
      <c r="H11" s="50">
        <v>0</v>
      </c>
      <c r="I11" s="49">
        <v>10170</v>
      </c>
      <c r="J11" s="49">
        <v>30837.759999999998</v>
      </c>
    </row>
    <row r="12" spans="1:10" s="14" customFormat="1" ht="20.100000000000001" customHeight="1" x14ac:dyDescent="0.25">
      <c r="A12" s="47">
        <v>3</v>
      </c>
      <c r="B12" s="48" t="s">
        <v>17</v>
      </c>
      <c r="C12" s="49">
        <v>5997</v>
      </c>
      <c r="D12" s="49">
        <v>20872.150000000001</v>
      </c>
      <c r="E12" s="49">
        <v>4292</v>
      </c>
      <c r="F12" s="49">
        <v>12049.99</v>
      </c>
      <c r="G12" s="50">
        <f t="shared" si="0"/>
        <v>71.569999999999993</v>
      </c>
      <c r="H12" s="50">
        <f t="shared" si="1"/>
        <v>57.73</v>
      </c>
      <c r="I12" s="49">
        <v>30982</v>
      </c>
      <c r="J12" s="49">
        <v>67938.649999999994</v>
      </c>
    </row>
    <row r="13" spans="1:10" s="14" customFormat="1" ht="20.100000000000001" customHeight="1" x14ac:dyDescent="0.25">
      <c r="A13" s="47">
        <v>4</v>
      </c>
      <c r="B13" s="48" t="s">
        <v>18</v>
      </c>
      <c r="C13" s="49">
        <v>2685</v>
      </c>
      <c r="D13" s="49">
        <v>2189.31</v>
      </c>
      <c r="E13" s="49">
        <v>674</v>
      </c>
      <c r="F13" s="49">
        <v>2492.9699999999998</v>
      </c>
      <c r="G13" s="50">
        <f t="shared" si="0"/>
        <v>25.1</v>
      </c>
      <c r="H13" s="50">
        <f t="shared" si="1"/>
        <v>113.87</v>
      </c>
      <c r="I13" s="49">
        <v>10705</v>
      </c>
      <c r="J13" s="49">
        <v>17231.36</v>
      </c>
    </row>
    <row r="14" spans="1:10" s="14" customFormat="1" ht="20.100000000000001" customHeight="1" x14ac:dyDescent="0.25">
      <c r="A14" s="47">
        <v>5</v>
      </c>
      <c r="B14" s="48" t="s">
        <v>19</v>
      </c>
      <c r="C14" s="49">
        <v>2678</v>
      </c>
      <c r="D14" s="49">
        <v>9426</v>
      </c>
      <c r="E14" s="49">
        <v>2029</v>
      </c>
      <c r="F14" s="49">
        <v>17759.14</v>
      </c>
      <c r="G14" s="50">
        <f t="shared" si="0"/>
        <v>75.77</v>
      </c>
      <c r="H14" s="50">
        <f t="shared" si="1"/>
        <v>188.41</v>
      </c>
      <c r="I14" s="49">
        <v>19472</v>
      </c>
      <c r="J14" s="49">
        <v>60560.47</v>
      </c>
    </row>
    <row r="15" spans="1:10" s="14" customFormat="1" ht="20.100000000000001" customHeight="1" x14ac:dyDescent="0.25">
      <c r="A15" s="47">
        <v>6</v>
      </c>
      <c r="B15" s="48" t="s">
        <v>20</v>
      </c>
      <c r="C15" s="49">
        <v>0</v>
      </c>
      <c r="D15" s="49">
        <v>0</v>
      </c>
      <c r="E15" s="49">
        <v>3529</v>
      </c>
      <c r="F15" s="49">
        <v>13767.85</v>
      </c>
      <c r="G15" s="50">
        <v>0</v>
      </c>
      <c r="H15" s="50">
        <v>0</v>
      </c>
      <c r="I15" s="49">
        <v>43932</v>
      </c>
      <c r="J15" s="49">
        <v>83709.570000000007</v>
      </c>
    </row>
    <row r="16" spans="1:10" s="14" customFormat="1" ht="20.100000000000001" customHeight="1" x14ac:dyDescent="0.25">
      <c r="A16" s="47">
        <v>7</v>
      </c>
      <c r="B16" s="48" t="s">
        <v>21</v>
      </c>
      <c r="C16" s="49">
        <v>7996</v>
      </c>
      <c r="D16" s="49">
        <v>160060</v>
      </c>
      <c r="E16" s="49">
        <v>4112</v>
      </c>
      <c r="F16" s="49">
        <v>49058.31</v>
      </c>
      <c r="G16" s="50">
        <f t="shared" si="0"/>
        <v>51.43</v>
      </c>
      <c r="H16" s="50">
        <f t="shared" si="1"/>
        <v>30.65</v>
      </c>
      <c r="I16" s="49">
        <v>33731</v>
      </c>
      <c r="J16" s="49">
        <v>180077.83</v>
      </c>
    </row>
    <row r="17" spans="1:10" s="14" customFormat="1" ht="20.100000000000001" customHeight="1" x14ac:dyDescent="0.25">
      <c r="A17" s="47">
        <v>8</v>
      </c>
      <c r="B17" s="48" t="s">
        <v>22</v>
      </c>
      <c r="C17" s="49">
        <v>2100</v>
      </c>
      <c r="D17" s="49">
        <v>19391.810000000001</v>
      </c>
      <c r="E17" s="49">
        <v>1001</v>
      </c>
      <c r="F17" s="49">
        <v>7311.41</v>
      </c>
      <c r="G17" s="50">
        <f t="shared" si="0"/>
        <v>47.67</v>
      </c>
      <c r="H17" s="50">
        <f t="shared" si="1"/>
        <v>37.700000000000003</v>
      </c>
      <c r="I17" s="49">
        <v>5998</v>
      </c>
      <c r="J17" s="49">
        <v>11893.66</v>
      </c>
    </row>
    <row r="18" spans="1:10" s="14" customFormat="1" ht="20.100000000000001" customHeight="1" x14ac:dyDescent="0.25">
      <c r="A18" s="47">
        <v>9</v>
      </c>
      <c r="B18" s="48" t="s">
        <v>23</v>
      </c>
      <c r="C18" s="49">
        <v>916</v>
      </c>
      <c r="D18" s="49">
        <v>6250</v>
      </c>
      <c r="E18" s="49">
        <v>2522</v>
      </c>
      <c r="F18" s="49">
        <v>3493.61</v>
      </c>
      <c r="G18" s="50">
        <f t="shared" si="0"/>
        <v>275.33</v>
      </c>
      <c r="H18" s="50">
        <f t="shared" si="1"/>
        <v>55.9</v>
      </c>
      <c r="I18" s="49">
        <v>5686</v>
      </c>
      <c r="J18" s="49">
        <v>10591.39</v>
      </c>
    </row>
    <row r="19" spans="1:10" s="14" customFormat="1" ht="20.100000000000001" customHeight="1" x14ac:dyDescent="0.25">
      <c r="A19" s="47">
        <v>10</v>
      </c>
      <c r="B19" s="48" t="s">
        <v>24</v>
      </c>
      <c r="C19" s="49">
        <v>0</v>
      </c>
      <c r="D19" s="49">
        <v>0</v>
      </c>
      <c r="E19" s="49">
        <v>4217</v>
      </c>
      <c r="F19" s="49">
        <v>5974.57</v>
      </c>
      <c r="G19" s="50">
        <v>0</v>
      </c>
      <c r="H19" s="50">
        <v>0</v>
      </c>
      <c r="I19" s="49">
        <v>26296</v>
      </c>
      <c r="J19" s="49">
        <v>18587.580000000002</v>
      </c>
    </row>
    <row r="20" spans="1:10" s="14" customFormat="1" ht="20.100000000000001" customHeight="1" x14ac:dyDescent="0.25">
      <c r="A20" s="47">
        <v>11</v>
      </c>
      <c r="B20" s="48" t="s">
        <v>25</v>
      </c>
      <c r="C20" s="49">
        <v>0</v>
      </c>
      <c r="D20" s="49">
        <v>0</v>
      </c>
      <c r="E20" s="49">
        <v>124</v>
      </c>
      <c r="F20" s="49">
        <v>103.42</v>
      </c>
      <c r="G20" s="50">
        <v>0</v>
      </c>
      <c r="H20" s="50">
        <v>0</v>
      </c>
      <c r="I20" s="49">
        <v>807</v>
      </c>
      <c r="J20" s="49">
        <v>801.34</v>
      </c>
    </row>
    <row r="21" spans="1:10" s="14" customFormat="1" ht="20.100000000000001" customHeight="1" x14ac:dyDescent="0.25">
      <c r="A21" s="47">
        <v>12</v>
      </c>
      <c r="B21" s="48" t="s">
        <v>26</v>
      </c>
      <c r="C21" s="49">
        <v>2155</v>
      </c>
      <c r="D21" s="49">
        <v>6661.03</v>
      </c>
      <c r="E21" s="49">
        <v>574</v>
      </c>
      <c r="F21" s="49">
        <v>1528.56</v>
      </c>
      <c r="G21" s="50">
        <f t="shared" si="0"/>
        <v>26.64</v>
      </c>
      <c r="H21" s="50">
        <f t="shared" si="1"/>
        <v>22.95</v>
      </c>
      <c r="I21" s="49">
        <v>6477</v>
      </c>
      <c r="J21" s="49">
        <v>14299.07</v>
      </c>
    </row>
    <row r="22" spans="1:10" s="14" customFormat="1" ht="20.100000000000001" customHeight="1" x14ac:dyDescent="0.25">
      <c r="A22" s="47">
        <v>13</v>
      </c>
      <c r="B22" s="48" t="s">
        <v>27</v>
      </c>
      <c r="C22" s="49">
        <v>1917</v>
      </c>
      <c r="D22" s="49">
        <v>39438.370000000003</v>
      </c>
      <c r="E22" s="49">
        <v>2531</v>
      </c>
      <c r="F22" s="49">
        <v>11769.01</v>
      </c>
      <c r="G22" s="50">
        <f t="shared" si="0"/>
        <v>132.03</v>
      </c>
      <c r="H22" s="50">
        <f t="shared" si="1"/>
        <v>29.84</v>
      </c>
      <c r="I22" s="49">
        <v>18193</v>
      </c>
      <c r="J22" s="49">
        <v>62796.639999999999</v>
      </c>
    </row>
    <row r="23" spans="1:10" s="14" customFormat="1" ht="20.100000000000001" customHeight="1" x14ac:dyDescent="0.25">
      <c r="A23" s="47">
        <v>14</v>
      </c>
      <c r="B23" s="48" t="s">
        <v>28</v>
      </c>
      <c r="C23" s="49">
        <v>1731</v>
      </c>
      <c r="D23" s="49">
        <v>3511.68</v>
      </c>
      <c r="E23" s="49">
        <v>1184</v>
      </c>
      <c r="F23" s="49">
        <v>6519.24</v>
      </c>
      <c r="G23" s="50">
        <f t="shared" si="0"/>
        <v>68.400000000000006</v>
      </c>
      <c r="H23" s="50">
        <f t="shared" si="1"/>
        <v>185.64</v>
      </c>
      <c r="I23" s="49">
        <v>5041</v>
      </c>
      <c r="J23" s="49">
        <v>22268.720000000001</v>
      </c>
    </row>
    <row r="24" spans="1:10" s="14" customFormat="1" ht="20.100000000000001" customHeight="1" x14ac:dyDescent="0.25">
      <c r="A24" s="47">
        <v>15</v>
      </c>
      <c r="B24" s="48" t="s">
        <v>29</v>
      </c>
      <c r="C24" s="49">
        <v>344</v>
      </c>
      <c r="D24" s="49">
        <v>2001.2</v>
      </c>
      <c r="E24" s="49">
        <v>2082</v>
      </c>
      <c r="F24" s="49">
        <v>17777.29</v>
      </c>
      <c r="G24" s="50">
        <f t="shared" si="0"/>
        <v>605.23</v>
      </c>
      <c r="H24" s="50">
        <f t="shared" si="1"/>
        <v>888.33</v>
      </c>
      <c r="I24" s="49">
        <v>27073</v>
      </c>
      <c r="J24" s="49">
        <v>130482.4</v>
      </c>
    </row>
    <row r="25" spans="1:10" s="14" customFormat="1" ht="20.100000000000001" customHeight="1" x14ac:dyDescent="0.25">
      <c r="A25" s="47">
        <v>16</v>
      </c>
      <c r="B25" s="48" t="s">
        <v>30</v>
      </c>
      <c r="C25" s="49">
        <v>3527</v>
      </c>
      <c r="D25" s="49">
        <v>15734.09</v>
      </c>
      <c r="E25" s="49">
        <v>1796</v>
      </c>
      <c r="F25" s="49">
        <v>10197.98</v>
      </c>
      <c r="G25" s="50">
        <f t="shared" si="0"/>
        <v>50.92</v>
      </c>
      <c r="H25" s="50">
        <f t="shared" si="1"/>
        <v>64.81</v>
      </c>
      <c r="I25" s="49">
        <v>15371</v>
      </c>
      <c r="J25" s="49">
        <v>84331.6</v>
      </c>
    </row>
    <row r="26" spans="1:10" s="14" customFormat="1" ht="20.100000000000001" customHeight="1" x14ac:dyDescent="0.25">
      <c r="A26" s="47">
        <v>17</v>
      </c>
      <c r="B26" s="48" t="s">
        <v>31</v>
      </c>
      <c r="C26" s="49">
        <v>6812</v>
      </c>
      <c r="D26" s="49">
        <v>30304.25</v>
      </c>
      <c r="E26" s="49">
        <v>2621</v>
      </c>
      <c r="F26" s="49">
        <v>9517.8700000000008</v>
      </c>
      <c r="G26" s="50">
        <f t="shared" si="0"/>
        <v>38.479999999999997</v>
      </c>
      <c r="H26" s="50">
        <f t="shared" si="1"/>
        <v>31.41</v>
      </c>
      <c r="I26" s="49">
        <v>40577</v>
      </c>
      <c r="J26" s="49">
        <v>52149.26</v>
      </c>
    </row>
    <row r="27" spans="1:10" s="14" customFormat="1" ht="20.100000000000001" customHeight="1" x14ac:dyDescent="0.25">
      <c r="A27" s="47">
        <v>18</v>
      </c>
      <c r="B27" s="48" t="s">
        <v>32</v>
      </c>
      <c r="C27" s="49">
        <v>0</v>
      </c>
      <c r="D27" s="49">
        <v>0</v>
      </c>
      <c r="E27" s="49">
        <v>3555</v>
      </c>
      <c r="F27" s="49">
        <v>26567.11</v>
      </c>
      <c r="G27" s="50">
        <v>0</v>
      </c>
      <c r="H27" s="50">
        <v>0</v>
      </c>
      <c r="I27" s="49">
        <v>40114</v>
      </c>
      <c r="J27" s="49">
        <v>131429.41</v>
      </c>
    </row>
    <row r="28" spans="1:10" s="14" customFormat="1" ht="20.100000000000001" customHeight="1" x14ac:dyDescent="0.25">
      <c r="A28" s="47">
        <v>19</v>
      </c>
      <c r="B28" s="48" t="s">
        <v>33</v>
      </c>
      <c r="C28" s="49">
        <v>545</v>
      </c>
      <c r="D28" s="49">
        <v>1060</v>
      </c>
      <c r="E28" s="49">
        <v>748</v>
      </c>
      <c r="F28" s="49">
        <v>1035.68</v>
      </c>
      <c r="G28" s="50">
        <f t="shared" si="0"/>
        <v>137.25</v>
      </c>
      <c r="H28" s="50">
        <f t="shared" si="1"/>
        <v>97.71</v>
      </c>
      <c r="I28" s="49">
        <v>5465</v>
      </c>
      <c r="J28" s="49">
        <v>6332.36</v>
      </c>
    </row>
    <row r="29" spans="1:10" s="14" customFormat="1" ht="20.100000000000001" customHeight="1" x14ac:dyDescent="0.25">
      <c r="A29" s="47">
        <v>20</v>
      </c>
      <c r="B29" s="48" t="s">
        <v>34</v>
      </c>
      <c r="C29" s="49">
        <v>18905</v>
      </c>
      <c r="D29" s="49">
        <v>46925.15</v>
      </c>
      <c r="E29" s="49">
        <v>3937</v>
      </c>
      <c r="F29" s="49">
        <v>22981.360000000001</v>
      </c>
      <c r="G29" s="50">
        <f t="shared" si="0"/>
        <v>20.83</v>
      </c>
      <c r="H29" s="50">
        <f t="shared" si="1"/>
        <v>48.97</v>
      </c>
      <c r="I29" s="49">
        <v>31159</v>
      </c>
      <c r="J29" s="49">
        <v>90078.58</v>
      </c>
    </row>
    <row r="30" spans="1:10" s="14" customFormat="1" ht="20.100000000000001" customHeight="1" x14ac:dyDescent="0.25">
      <c r="A30" s="47">
        <v>21</v>
      </c>
      <c r="B30" s="48" t="s">
        <v>35</v>
      </c>
      <c r="C30" s="49">
        <v>3026</v>
      </c>
      <c r="D30" s="49">
        <v>28379.22</v>
      </c>
      <c r="E30" s="49">
        <v>1377</v>
      </c>
      <c r="F30" s="49">
        <v>30632.45</v>
      </c>
      <c r="G30" s="50">
        <f t="shared" si="0"/>
        <v>45.51</v>
      </c>
      <c r="H30" s="50">
        <f t="shared" si="1"/>
        <v>107.94</v>
      </c>
      <c r="I30" s="49">
        <v>19591</v>
      </c>
      <c r="J30" s="49">
        <v>128850.81</v>
      </c>
    </row>
    <row r="31" spans="1:10" s="14" customFormat="1" ht="20.100000000000001" customHeight="1" x14ac:dyDescent="0.25">
      <c r="A31" s="47">
        <v>22</v>
      </c>
      <c r="B31" s="48" t="s">
        <v>36</v>
      </c>
      <c r="C31" s="49">
        <v>2603</v>
      </c>
      <c r="D31" s="49">
        <v>4724</v>
      </c>
      <c r="E31" s="49">
        <v>1239</v>
      </c>
      <c r="F31" s="49">
        <v>1233.32</v>
      </c>
      <c r="G31" s="50">
        <f t="shared" si="0"/>
        <v>47.6</v>
      </c>
      <c r="H31" s="50">
        <f t="shared" si="1"/>
        <v>26.11</v>
      </c>
      <c r="I31" s="49">
        <v>9718</v>
      </c>
      <c r="J31" s="49">
        <v>9001.49</v>
      </c>
    </row>
    <row r="32" spans="1:10" s="14" customFormat="1" ht="20.100000000000001" customHeight="1" x14ac:dyDescent="0.25">
      <c r="A32" s="47">
        <v>23</v>
      </c>
      <c r="B32" s="48" t="s">
        <v>37</v>
      </c>
      <c r="C32" s="49">
        <v>0</v>
      </c>
      <c r="D32" s="49">
        <v>0</v>
      </c>
      <c r="E32" s="49">
        <v>2649</v>
      </c>
      <c r="F32" s="49">
        <v>6684.81</v>
      </c>
      <c r="G32" s="50">
        <v>0</v>
      </c>
      <c r="H32" s="50">
        <v>0</v>
      </c>
      <c r="I32" s="49">
        <v>31354</v>
      </c>
      <c r="J32" s="49">
        <v>51446.239999999998</v>
      </c>
    </row>
    <row r="33" spans="1:10" s="14" customFormat="1" ht="20.100000000000001" customHeight="1" x14ac:dyDescent="0.25">
      <c r="A33" s="47">
        <v>24</v>
      </c>
      <c r="B33" s="48" t="s">
        <v>38</v>
      </c>
      <c r="C33" s="49">
        <v>0</v>
      </c>
      <c r="D33" s="49">
        <v>0</v>
      </c>
      <c r="E33" s="49">
        <v>2269</v>
      </c>
      <c r="F33" s="49">
        <v>5353.53</v>
      </c>
      <c r="G33" s="50">
        <v>0</v>
      </c>
      <c r="H33" s="50">
        <v>0</v>
      </c>
      <c r="I33" s="49">
        <v>18384</v>
      </c>
      <c r="J33" s="49">
        <v>25534.14</v>
      </c>
    </row>
    <row r="34" spans="1:10" s="14" customFormat="1" ht="20.100000000000001" customHeight="1" x14ac:dyDescent="0.25">
      <c r="A34" s="47">
        <v>25</v>
      </c>
      <c r="B34" s="48" t="s">
        <v>39</v>
      </c>
      <c r="C34" s="49">
        <v>2872</v>
      </c>
      <c r="D34" s="49">
        <v>3606.18</v>
      </c>
      <c r="E34" s="49">
        <v>895</v>
      </c>
      <c r="F34" s="49">
        <v>4547.8999999999996</v>
      </c>
      <c r="G34" s="50">
        <f t="shared" si="0"/>
        <v>31.16</v>
      </c>
      <c r="H34" s="50">
        <f t="shared" si="1"/>
        <v>126.11</v>
      </c>
      <c r="I34" s="49">
        <v>10289</v>
      </c>
      <c r="J34" s="49">
        <v>23729.87</v>
      </c>
    </row>
    <row r="35" spans="1:10" s="14" customFormat="1" ht="20.100000000000001" customHeight="1" x14ac:dyDescent="0.25">
      <c r="A35" s="47">
        <v>26</v>
      </c>
      <c r="B35" s="48" t="s">
        <v>40</v>
      </c>
      <c r="C35" s="49">
        <v>2972</v>
      </c>
      <c r="D35" s="49">
        <v>16719.89</v>
      </c>
      <c r="E35" s="49">
        <v>1570</v>
      </c>
      <c r="F35" s="49">
        <v>6889.62</v>
      </c>
      <c r="G35" s="50">
        <f t="shared" si="0"/>
        <v>52.83</v>
      </c>
      <c r="H35" s="50">
        <f t="shared" si="1"/>
        <v>41.21</v>
      </c>
      <c r="I35" s="49">
        <v>4816</v>
      </c>
      <c r="J35" s="49">
        <v>18529.04</v>
      </c>
    </row>
    <row r="36" spans="1:10" s="14" customFormat="1" ht="20.100000000000001" customHeight="1" x14ac:dyDescent="0.25">
      <c r="A36" s="47">
        <v>27</v>
      </c>
      <c r="B36" s="48" t="s">
        <v>41</v>
      </c>
      <c r="C36" s="49">
        <v>95974</v>
      </c>
      <c r="D36" s="49">
        <v>329639.90000000002</v>
      </c>
      <c r="E36" s="49">
        <v>6130</v>
      </c>
      <c r="F36" s="49">
        <v>97053.82</v>
      </c>
      <c r="G36" s="50">
        <f t="shared" si="0"/>
        <v>6.39</v>
      </c>
      <c r="H36" s="50">
        <f t="shared" si="1"/>
        <v>29.44</v>
      </c>
      <c r="I36" s="49">
        <v>68344</v>
      </c>
      <c r="J36" s="49">
        <v>534531.91</v>
      </c>
    </row>
    <row r="37" spans="1:10" s="14" customFormat="1" ht="20.100000000000001" customHeight="1" x14ac:dyDescent="0.25">
      <c r="A37" s="47">
        <v>28</v>
      </c>
      <c r="B37" s="48" t="s">
        <v>42</v>
      </c>
      <c r="C37" s="49">
        <v>3920</v>
      </c>
      <c r="D37" s="49">
        <v>13645.74</v>
      </c>
      <c r="E37" s="49">
        <v>2669</v>
      </c>
      <c r="F37" s="49">
        <v>8651.8799999999992</v>
      </c>
      <c r="G37" s="50">
        <f t="shared" si="0"/>
        <v>68.09</v>
      </c>
      <c r="H37" s="50">
        <f t="shared" si="1"/>
        <v>63.4</v>
      </c>
      <c r="I37" s="49">
        <v>16889</v>
      </c>
      <c r="J37" s="49">
        <v>37711.269999999997</v>
      </c>
    </row>
    <row r="38" spans="1:10" s="14" customFormat="1" ht="20.100000000000001" customHeight="1" x14ac:dyDescent="0.25">
      <c r="A38" s="47">
        <v>29</v>
      </c>
      <c r="B38" s="48" t="s">
        <v>43</v>
      </c>
      <c r="C38" s="49">
        <v>47084</v>
      </c>
      <c r="D38" s="49">
        <v>312902.65000000002</v>
      </c>
      <c r="E38" s="49">
        <v>9759</v>
      </c>
      <c r="F38" s="49">
        <v>161768.29</v>
      </c>
      <c r="G38" s="50">
        <f t="shared" si="0"/>
        <v>20.73</v>
      </c>
      <c r="H38" s="50">
        <f t="shared" si="1"/>
        <v>51.7</v>
      </c>
      <c r="I38" s="49">
        <v>134105</v>
      </c>
      <c r="J38" s="49">
        <v>1274619.6499999999</v>
      </c>
    </row>
    <row r="39" spans="1:10" s="14" customFormat="1" ht="20.100000000000001" customHeight="1" x14ac:dyDescent="0.25">
      <c r="A39" s="47">
        <v>30</v>
      </c>
      <c r="B39" s="48" t="s">
        <v>44</v>
      </c>
      <c r="C39" s="49">
        <v>8744</v>
      </c>
      <c r="D39" s="49">
        <v>54710</v>
      </c>
      <c r="E39" s="49">
        <v>2357</v>
      </c>
      <c r="F39" s="49">
        <v>15381.12</v>
      </c>
      <c r="G39" s="50">
        <f t="shared" si="0"/>
        <v>26.96</v>
      </c>
      <c r="H39" s="50">
        <f t="shared" si="1"/>
        <v>28.11</v>
      </c>
      <c r="I39" s="49">
        <v>20327</v>
      </c>
      <c r="J39" s="49">
        <v>45675.09</v>
      </c>
    </row>
    <row r="40" spans="1:10" s="14" customFormat="1" ht="20.100000000000001" customHeight="1" x14ac:dyDescent="0.25">
      <c r="A40" s="47">
        <v>31</v>
      </c>
      <c r="B40" s="48" t="s">
        <v>45</v>
      </c>
      <c r="C40" s="49">
        <v>295</v>
      </c>
      <c r="D40" s="49">
        <v>2180</v>
      </c>
      <c r="E40" s="49">
        <v>432</v>
      </c>
      <c r="F40" s="49">
        <v>3231.56</v>
      </c>
      <c r="G40" s="50">
        <f t="shared" si="0"/>
        <v>146.44</v>
      </c>
      <c r="H40" s="50">
        <f t="shared" si="1"/>
        <v>148.24</v>
      </c>
      <c r="I40" s="49">
        <v>5178</v>
      </c>
      <c r="J40" s="49">
        <v>13880.7</v>
      </c>
    </row>
    <row r="41" spans="1:10" s="14" customFormat="1" ht="20.100000000000001" customHeight="1" x14ac:dyDescent="0.25">
      <c r="A41" s="47">
        <v>32</v>
      </c>
      <c r="B41" s="48" t="s">
        <v>46</v>
      </c>
      <c r="C41" s="49">
        <v>6147</v>
      </c>
      <c r="D41" s="49">
        <v>128672.25</v>
      </c>
      <c r="E41" s="49">
        <v>7294</v>
      </c>
      <c r="F41" s="49">
        <v>57726.91</v>
      </c>
      <c r="G41" s="50">
        <f t="shared" si="0"/>
        <v>118.66</v>
      </c>
      <c r="H41" s="50">
        <f t="shared" si="1"/>
        <v>44.86</v>
      </c>
      <c r="I41" s="49">
        <v>98058</v>
      </c>
      <c r="J41" s="49">
        <v>363848.76</v>
      </c>
    </row>
    <row r="42" spans="1:10" s="14" customFormat="1" ht="20.100000000000001" customHeight="1" x14ac:dyDescent="0.25">
      <c r="A42" s="47">
        <v>33</v>
      </c>
      <c r="B42" s="48" t="s">
        <v>47</v>
      </c>
      <c r="C42" s="49">
        <v>4883</v>
      </c>
      <c r="D42" s="49">
        <v>42854</v>
      </c>
      <c r="E42" s="49">
        <v>3100</v>
      </c>
      <c r="F42" s="49">
        <v>22589.74</v>
      </c>
      <c r="G42" s="50">
        <f t="shared" si="0"/>
        <v>63.49</v>
      </c>
      <c r="H42" s="50">
        <f t="shared" si="1"/>
        <v>52.71</v>
      </c>
      <c r="I42" s="49">
        <v>31542</v>
      </c>
      <c r="J42" s="49">
        <v>152334.76</v>
      </c>
    </row>
    <row r="43" spans="1:10" s="14" customFormat="1" ht="15.75" x14ac:dyDescent="0.25">
      <c r="A43" s="51" t="s">
        <v>48</v>
      </c>
      <c r="B43" s="52"/>
      <c r="C43" s="49">
        <f>SUM(C10:C42)</f>
        <v>302084</v>
      </c>
      <c r="D43" s="49">
        <f>SUM(D10:D42)</f>
        <v>2832206.99</v>
      </c>
      <c r="E43" s="49">
        <f>SUM(E10:E42)</f>
        <v>98931</v>
      </c>
      <c r="F43" s="49">
        <f>SUM(F10:F42)</f>
        <v>873781.97000000009</v>
      </c>
      <c r="G43" s="50">
        <f t="shared" si="0"/>
        <v>32.75</v>
      </c>
      <c r="H43" s="50">
        <f t="shared" si="1"/>
        <v>30.85</v>
      </c>
      <c r="I43" s="49">
        <f>SUM(I10:I42)</f>
        <v>1042780</v>
      </c>
      <c r="J43" s="49">
        <f>SUM(J10:J42)</f>
        <v>5420811.9200000009</v>
      </c>
    </row>
    <row r="44" spans="1:10" s="14" customFormat="1" ht="15.75" x14ac:dyDescent="0.25">
      <c r="A44" s="48"/>
      <c r="B44" s="48" t="s">
        <v>49</v>
      </c>
      <c r="C44" s="48"/>
      <c r="D44" s="48"/>
      <c r="E44" s="48"/>
      <c r="F44" s="48"/>
      <c r="G44" s="48"/>
      <c r="H44" s="48"/>
      <c r="I44" s="48"/>
      <c r="J44" s="48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78740157480314965" bottom="0.78740157480314965" header="0" footer="0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topLeftCell="A29" zoomScale="90" zoomScaleSheetLayoutView="90" workbookViewId="0">
      <selection activeCell="C43" sqref="C43"/>
    </sheetView>
  </sheetViews>
  <sheetFormatPr defaultRowHeight="15" x14ac:dyDescent="0.25"/>
  <cols>
    <col min="1" max="1" width="6.42578125" style="9" customWidth="1"/>
    <col min="2" max="2" width="24" style="9" customWidth="1"/>
    <col min="3" max="3" width="9.85546875" style="9" customWidth="1"/>
    <col min="4" max="4" width="11" style="9" customWidth="1"/>
    <col min="5" max="5" width="10" style="9" customWidth="1"/>
    <col min="6" max="6" width="12" style="9" customWidth="1"/>
    <col min="7" max="7" width="9.5703125" style="9" customWidth="1"/>
    <col min="8" max="8" width="9.42578125" style="9" customWidth="1"/>
    <col min="9" max="9" width="10.28515625" style="9" customWidth="1"/>
    <col min="10" max="10" width="12.7109375" style="9" customWidth="1"/>
    <col min="11" max="13" width="9.140625" style="9" customWidth="1"/>
    <col min="14" max="16384" width="9.140625" style="9"/>
  </cols>
  <sheetData>
    <row r="1" spans="1:10" ht="27" customHeight="1" x14ac:dyDescent="0.5">
      <c r="A1" s="26" t="s">
        <v>65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ht="19.5" x14ac:dyDescent="0.25">
      <c r="A3" s="27" t="s">
        <v>54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9.5" x14ac:dyDescent="0.25">
      <c r="A4" s="27" t="s">
        <v>55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</row>
    <row r="6" spans="1:10" ht="19.5" x14ac:dyDescent="0.4">
      <c r="A6" s="1" t="s">
        <v>64</v>
      </c>
      <c r="B6" s="3"/>
      <c r="D6" s="10"/>
      <c r="E6" s="10"/>
      <c r="F6" s="10"/>
      <c r="G6" s="10"/>
      <c r="H6" s="10"/>
      <c r="I6" s="6" t="s">
        <v>4</v>
      </c>
      <c r="J6" s="10"/>
    </row>
    <row r="7" spans="1:10" ht="15.75" customHeight="1" x14ac:dyDescent="0.25">
      <c r="A7" s="34" t="s">
        <v>6</v>
      </c>
      <c r="B7" s="31" t="s">
        <v>7</v>
      </c>
      <c r="C7" s="22" t="str">
        <f>ACP!C7</f>
        <v>Target 2020 - 21</v>
      </c>
      <c r="D7" s="23"/>
      <c r="E7" s="24" t="s">
        <v>9</v>
      </c>
      <c r="F7" s="25"/>
      <c r="G7" s="28" t="s">
        <v>10</v>
      </c>
      <c r="H7" s="29"/>
      <c r="I7" s="24" t="s">
        <v>11</v>
      </c>
      <c r="J7" s="30"/>
    </row>
    <row r="8" spans="1:10" ht="31.5" customHeight="1" x14ac:dyDescent="0.25">
      <c r="A8" s="35"/>
      <c r="B8" s="32"/>
      <c r="C8" s="23"/>
      <c r="D8" s="23"/>
      <c r="E8" s="25"/>
      <c r="F8" s="25"/>
      <c r="G8" s="29"/>
      <c r="H8" s="29"/>
      <c r="I8" s="25"/>
      <c r="J8" s="25"/>
    </row>
    <row r="9" spans="1:10" ht="15.75" x14ac:dyDescent="0.25">
      <c r="A9" s="36"/>
      <c r="B9" s="33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</row>
    <row r="10" spans="1:10" s="14" customFormat="1" x14ac:dyDescent="0.25">
      <c r="A10" s="18">
        <v>1</v>
      </c>
      <c r="B10" s="15" t="s">
        <v>15</v>
      </c>
      <c r="C10" s="17">
        <v>11957</v>
      </c>
      <c r="D10" s="17">
        <v>31944.5</v>
      </c>
      <c r="E10" s="17">
        <v>772</v>
      </c>
      <c r="F10" s="17">
        <v>3602.52</v>
      </c>
      <c r="G10" s="16">
        <f t="shared" ref="G10:G43" si="0">ROUND((E10/C10)*100,2)</f>
        <v>6.46</v>
      </c>
      <c r="H10" s="16">
        <f t="shared" ref="H10:H43" si="1">ROUND((F10/D10)*100,2)</f>
        <v>11.28</v>
      </c>
      <c r="I10" s="17">
        <v>10441</v>
      </c>
      <c r="J10" s="17">
        <v>60729.02</v>
      </c>
    </row>
    <row r="11" spans="1:10" s="14" customFormat="1" x14ac:dyDescent="0.25">
      <c r="A11" s="18">
        <v>2</v>
      </c>
      <c r="B11" s="15" t="s">
        <v>16</v>
      </c>
      <c r="C11" s="17">
        <v>202</v>
      </c>
      <c r="D11" s="17">
        <v>1041</v>
      </c>
      <c r="E11" s="17">
        <v>55</v>
      </c>
      <c r="F11" s="17">
        <v>55.01</v>
      </c>
      <c r="G11" s="16">
        <f t="shared" si="0"/>
        <v>27.23</v>
      </c>
      <c r="H11" s="16">
        <f t="shared" si="1"/>
        <v>5.28</v>
      </c>
      <c r="I11" s="17">
        <v>543</v>
      </c>
      <c r="J11" s="17">
        <v>1749.91</v>
      </c>
    </row>
    <row r="12" spans="1:10" s="14" customFormat="1" x14ac:dyDescent="0.25">
      <c r="A12" s="18">
        <v>3</v>
      </c>
      <c r="B12" s="15" t="s">
        <v>17</v>
      </c>
      <c r="C12" s="17">
        <v>2837</v>
      </c>
      <c r="D12" s="17">
        <v>23320.54</v>
      </c>
      <c r="E12" s="17">
        <v>151</v>
      </c>
      <c r="F12" s="17">
        <v>854.67</v>
      </c>
      <c r="G12" s="16">
        <f t="shared" si="0"/>
        <v>5.32</v>
      </c>
      <c r="H12" s="16">
        <f t="shared" si="1"/>
        <v>3.66</v>
      </c>
      <c r="I12" s="17">
        <v>1855</v>
      </c>
      <c r="J12" s="17">
        <v>9115.85</v>
      </c>
    </row>
    <row r="13" spans="1:10" s="14" customFormat="1" x14ac:dyDescent="0.25">
      <c r="A13" s="18">
        <v>4</v>
      </c>
      <c r="B13" s="15" t="s">
        <v>18</v>
      </c>
      <c r="C13" s="17">
        <v>990</v>
      </c>
      <c r="D13" s="17">
        <v>1038.7</v>
      </c>
      <c r="E13" s="17">
        <v>41</v>
      </c>
      <c r="F13" s="17">
        <v>40.630000000000003</v>
      </c>
      <c r="G13" s="16">
        <f t="shared" si="0"/>
        <v>4.1399999999999997</v>
      </c>
      <c r="H13" s="16">
        <f t="shared" si="1"/>
        <v>3.91</v>
      </c>
      <c r="I13" s="17">
        <v>370</v>
      </c>
      <c r="J13" s="17">
        <v>1041.45</v>
      </c>
    </row>
    <row r="14" spans="1:10" s="14" customFormat="1" x14ac:dyDescent="0.25">
      <c r="A14" s="18">
        <v>5</v>
      </c>
      <c r="B14" s="15" t="s">
        <v>19</v>
      </c>
      <c r="C14" s="17">
        <v>1129</v>
      </c>
      <c r="D14" s="17">
        <v>5462</v>
      </c>
      <c r="E14" s="17">
        <v>34</v>
      </c>
      <c r="F14" s="17">
        <v>92.87</v>
      </c>
      <c r="G14" s="16">
        <f t="shared" si="0"/>
        <v>3.01</v>
      </c>
      <c r="H14" s="16">
        <f t="shared" si="1"/>
        <v>1.7</v>
      </c>
      <c r="I14" s="17">
        <v>552</v>
      </c>
      <c r="J14" s="17">
        <v>2145.2399999999998</v>
      </c>
    </row>
    <row r="15" spans="1:10" s="14" customFormat="1" x14ac:dyDescent="0.25">
      <c r="A15" s="18">
        <v>6</v>
      </c>
      <c r="B15" s="15" t="s">
        <v>20</v>
      </c>
      <c r="C15" s="17">
        <v>5514</v>
      </c>
      <c r="D15" s="17">
        <v>3483</v>
      </c>
      <c r="E15" s="17">
        <v>138</v>
      </c>
      <c r="F15" s="17">
        <v>258</v>
      </c>
      <c r="G15" s="16">
        <f t="shared" si="0"/>
        <v>2.5</v>
      </c>
      <c r="H15" s="16">
        <f t="shared" si="1"/>
        <v>7.41</v>
      </c>
      <c r="I15" s="17">
        <v>1255</v>
      </c>
      <c r="J15" s="17">
        <v>5224.1499999999996</v>
      </c>
    </row>
    <row r="16" spans="1:10" s="14" customFormat="1" x14ac:dyDescent="0.25">
      <c r="A16" s="18">
        <v>7</v>
      </c>
      <c r="B16" s="15" t="s">
        <v>21</v>
      </c>
      <c r="C16" s="17">
        <v>189</v>
      </c>
      <c r="D16" s="17">
        <v>1870</v>
      </c>
      <c r="E16" s="17">
        <v>131</v>
      </c>
      <c r="F16" s="17">
        <v>167.56</v>
      </c>
      <c r="G16" s="16">
        <f t="shared" si="0"/>
        <v>69.31</v>
      </c>
      <c r="H16" s="16">
        <f t="shared" si="1"/>
        <v>8.9600000000000009</v>
      </c>
      <c r="I16" s="17">
        <v>1441</v>
      </c>
      <c r="J16" s="17">
        <v>6098.49</v>
      </c>
    </row>
    <row r="17" spans="1:10" s="14" customFormat="1" x14ac:dyDescent="0.25">
      <c r="A17" s="18">
        <v>8</v>
      </c>
      <c r="B17" s="15" t="s">
        <v>22</v>
      </c>
      <c r="C17" s="17">
        <v>401</v>
      </c>
      <c r="D17" s="17">
        <v>834.16</v>
      </c>
      <c r="E17" s="17">
        <v>39</v>
      </c>
      <c r="F17" s="17">
        <v>93.62</v>
      </c>
      <c r="G17" s="16">
        <f t="shared" si="0"/>
        <v>9.73</v>
      </c>
      <c r="H17" s="16">
        <f t="shared" si="1"/>
        <v>11.22</v>
      </c>
      <c r="I17" s="17">
        <v>156</v>
      </c>
      <c r="J17" s="17">
        <v>502.7</v>
      </c>
    </row>
    <row r="18" spans="1:10" s="14" customFormat="1" x14ac:dyDescent="0.25">
      <c r="A18" s="18">
        <v>9</v>
      </c>
      <c r="B18" s="15" t="s">
        <v>23</v>
      </c>
      <c r="C18" s="17">
        <v>463</v>
      </c>
      <c r="D18" s="17">
        <v>3300</v>
      </c>
      <c r="E18" s="17">
        <v>24</v>
      </c>
      <c r="F18" s="17">
        <v>34</v>
      </c>
      <c r="G18" s="16">
        <f t="shared" si="0"/>
        <v>5.18</v>
      </c>
      <c r="H18" s="16">
        <f t="shared" si="1"/>
        <v>1.03</v>
      </c>
      <c r="I18" s="17">
        <v>201</v>
      </c>
      <c r="J18" s="17">
        <v>425.13</v>
      </c>
    </row>
    <row r="19" spans="1:10" s="14" customFormat="1" x14ac:dyDescent="0.25">
      <c r="A19" s="18">
        <v>10</v>
      </c>
      <c r="B19" s="15" t="s">
        <v>24</v>
      </c>
      <c r="C19" s="17">
        <v>462</v>
      </c>
      <c r="D19" s="17">
        <v>2645</v>
      </c>
      <c r="E19" s="17">
        <v>52</v>
      </c>
      <c r="F19" s="17">
        <v>41.18</v>
      </c>
      <c r="G19" s="16">
        <f t="shared" si="0"/>
        <v>11.26</v>
      </c>
      <c r="H19" s="16">
        <f t="shared" si="1"/>
        <v>1.56</v>
      </c>
      <c r="I19" s="17">
        <v>238</v>
      </c>
      <c r="J19" s="17">
        <v>890.09</v>
      </c>
    </row>
    <row r="20" spans="1:10" s="14" customFormat="1" x14ac:dyDescent="0.25">
      <c r="A20" s="18">
        <v>11</v>
      </c>
      <c r="B20" s="15" t="s">
        <v>25</v>
      </c>
      <c r="C20" s="17">
        <v>50</v>
      </c>
      <c r="D20" s="17">
        <v>40</v>
      </c>
      <c r="E20" s="17">
        <v>16</v>
      </c>
      <c r="F20" s="17">
        <v>55.91</v>
      </c>
      <c r="G20" s="16">
        <f t="shared" si="0"/>
        <v>32</v>
      </c>
      <c r="H20" s="16">
        <f t="shared" si="1"/>
        <v>139.78</v>
      </c>
      <c r="I20" s="17">
        <v>26</v>
      </c>
      <c r="J20" s="17">
        <v>67.760000000000005</v>
      </c>
    </row>
    <row r="21" spans="1:10" s="14" customFormat="1" x14ac:dyDescent="0.25">
      <c r="A21" s="18">
        <v>12</v>
      </c>
      <c r="B21" s="15" t="s">
        <v>26</v>
      </c>
      <c r="C21" s="17">
        <v>468</v>
      </c>
      <c r="D21" s="17">
        <v>530.66999999999996</v>
      </c>
      <c r="E21" s="17">
        <v>124</v>
      </c>
      <c r="F21" s="17">
        <v>421.25</v>
      </c>
      <c r="G21" s="16">
        <f t="shared" si="0"/>
        <v>26.5</v>
      </c>
      <c r="H21" s="16">
        <f t="shared" si="1"/>
        <v>79.38</v>
      </c>
      <c r="I21" s="17">
        <v>330</v>
      </c>
      <c r="J21" s="17">
        <v>963.95</v>
      </c>
    </row>
    <row r="22" spans="1:10" s="14" customFormat="1" x14ac:dyDescent="0.25">
      <c r="A22" s="18">
        <v>13</v>
      </c>
      <c r="B22" s="15" t="s">
        <v>27</v>
      </c>
      <c r="C22" s="17">
        <v>2140</v>
      </c>
      <c r="D22" s="17">
        <v>14220</v>
      </c>
      <c r="E22" s="17">
        <v>159</v>
      </c>
      <c r="F22" s="17">
        <v>275.39</v>
      </c>
      <c r="G22" s="16">
        <f t="shared" si="0"/>
        <v>7.43</v>
      </c>
      <c r="H22" s="16">
        <f t="shared" si="1"/>
        <v>1.94</v>
      </c>
      <c r="I22" s="17">
        <v>3040</v>
      </c>
      <c r="J22" s="17">
        <v>7926.21</v>
      </c>
    </row>
    <row r="23" spans="1:10" s="14" customFormat="1" x14ac:dyDescent="0.25">
      <c r="A23" s="18">
        <v>14</v>
      </c>
      <c r="B23" s="15" t="s">
        <v>28</v>
      </c>
      <c r="C23" s="17">
        <v>1003</v>
      </c>
      <c r="D23" s="17">
        <v>3100.72</v>
      </c>
      <c r="E23" s="17">
        <v>55</v>
      </c>
      <c r="F23" s="17">
        <v>133.02000000000001</v>
      </c>
      <c r="G23" s="16">
        <f t="shared" si="0"/>
        <v>5.48</v>
      </c>
      <c r="H23" s="16">
        <f t="shared" si="1"/>
        <v>4.29</v>
      </c>
      <c r="I23" s="17">
        <v>524</v>
      </c>
      <c r="J23" s="17">
        <v>1678.65</v>
      </c>
    </row>
    <row r="24" spans="1:10" s="14" customFormat="1" x14ac:dyDescent="0.25">
      <c r="A24" s="18">
        <v>15</v>
      </c>
      <c r="B24" s="15" t="s">
        <v>29</v>
      </c>
      <c r="C24" s="17">
        <v>997</v>
      </c>
      <c r="D24" s="17">
        <v>4149.5</v>
      </c>
      <c r="E24" s="17">
        <v>94</v>
      </c>
      <c r="F24" s="17">
        <v>211.96</v>
      </c>
      <c r="G24" s="16">
        <f t="shared" si="0"/>
        <v>9.43</v>
      </c>
      <c r="H24" s="16">
        <f t="shared" si="1"/>
        <v>5.1100000000000003</v>
      </c>
      <c r="I24" s="17">
        <v>1262</v>
      </c>
      <c r="J24" s="17">
        <v>4205.5600000000004</v>
      </c>
    </row>
    <row r="25" spans="1:10" s="14" customFormat="1" x14ac:dyDescent="0.25">
      <c r="A25" s="18">
        <v>16</v>
      </c>
      <c r="B25" s="15" t="s">
        <v>30</v>
      </c>
      <c r="C25" s="17">
        <v>1690</v>
      </c>
      <c r="D25" s="17">
        <v>8169.46</v>
      </c>
      <c r="E25" s="17">
        <v>175</v>
      </c>
      <c r="F25" s="17">
        <v>237.12</v>
      </c>
      <c r="G25" s="16">
        <f t="shared" si="0"/>
        <v>10.36</v>
      </c>
      <c r="H25" s="16">
        <f t="shared" si="1"/>
        <v>2.9</v>
      </c>
      <c r="I25" s="17">
        <v>1299</v>
      </c>
      <c r="J25" s="17">
        <v>4497.9399999999996</v>
      </c>
    </row>
    <row r="26" spans="1:10" s="14" customFormat="1" x14ac:dyDescent="0.25">
      <c r="A26" s="18">
        <v>17</v>
      </c>
      <c r="B26" s="15" t="s">
        <v>31</v>
      </c>
      <c r="C26" s="17">
        <v>1890</v>
      </c>
      <c r="D26" s="17">
        <v>8466.39</v>
      </c>
      <c r="E26" s="17">
        <v>90</v>
      </c>
      <c r="F26" s="17">
        <v>505.4</v>
      </c>
      <c r="G26" s="16">
        <f t="shared" si="0"/>
        <v>4.76</v>
      </c>
      <c r="H26" s="16">
        <f t="shared" si="1"/>
        <v>5.97</v>
      </c>
      <c r="I26" s="17">
        <v>1092</v>
      </c>
      <c r="J26" s="17">
        <v>3925.19</v>
      </c>
    </row>
    <row r="27" spans="1:10" s="14" customFormat="1" x14ac:dyDescent="0.25">
      <c r="A27" s="18">
        <v>18</v>
      </c>
      <c r="B27" s="15" t="s">
        <v>32</v>
      </c>
      <c r="C27" s="17">
        <v>1538</v>
      </c>
      <c r="D27" s="17">
        <v>4346</v>
      </c>
      <c r="E27" s="17">
        <v>56</v>
      </c>
      <c r="F27" s="17">
        <v>144.63999999999999</v>
      </c>
      <c r="G27" s="16">
        <f t="shared" si="0"/>
        <v>3.64</v>
      </c>
      <c r="H27" s="16">
        <f t="shared" si="1"/>
        <v>3.33</v>
      </c>
      <c r="I27" s="17">
        <v>1099</v>
      </c>
      <c r="J27" s="17">
        <v>3774.02</v>
      </c>
    </row>
    <row r="28" spans="1:10" s="14" customFormat="1" x14ac:dyDescent="0.25">
      <c r="A28" s="18">
        <v>19</v>
      </c>
      <c r="B28" s="15" t="s">
        <v>33</v>
      </c>
      <c r="C28" s="17">
        <v>455</v>
      </c>
      <c r="D28" s="17">
        <v>1480</v>
      </c>
      <c r="E28" s="17">
        <v>15</v>
      </c>
      <c r="F28" s="17">
        <v>30.85</v>
      </c>
      <c r="G28" s="16">
        <f t="shared" si="0"/>
        <v>3.3</v>
      </c>
      <c r="H28" s="16">
        <f t="shared" si="1"/>
        <v>2.08</v>
      </c>
      <c r="I28" s="17">
        <v>207</v>
      </c>
      <c r="J28" s="17">
        <v>582.42999999999995</v>
      </c>
    </row>
    <row r="29" spans="1:10" s="14" customFormat="1" x14ac:dyDescent="0.25">
      <c r="A29" s="18">
        <v>20</v>
      </c>
      <c r="B29" s="15" t="s">
        <v>34</v>
      </c>
      <c r="C29" s="17">
        <v>2504</v>
      </c>
      <c r="D29" s="17">
        <v>12255.57</v>
      </c>
      <c r="E29" s="17">
        <v>89</v>
      </c>
      <c r="F29" s="17">
        <v>335.51</v>
      </c>
      <c r="G29" s="16">
        <f t="shared" si="0"/>
        <v>3.55</v>
      </c>
      <c r="H29" s="16">
        <f t="shared" si="1"/>
        <v>2.74</v>
      </c>
      <c r="I29" s="17">
        <v>1226</v>
      </c>
      <c r="J29" s="17">
        <v>3767.7</v>
      </c>
    </row>
    <row r="30" spans="1:10" s="14" customFormat="1" x14ac:dyDescent="0.25">
      <c r="A30" s="18">
        <v>21</v>
      </c>
      <c r="B30" s="15" t="s">
        <v>35</v>
      </c>
      <c r="C30" s="17">
        <v>510</v>
      </c>
      <c r="D30" s="17">
        <v>1085</v>
      </c>
      <c r="E30" s="17">
        <v>39</v>
      </c>
      <c r="F30" s="17">
        <v>56.2</v>
      </c>
      <c r="G30" s="16">
        <f t="shared" si="0"/>
        <v>7.65</v>
      </c>
      <c r="H30" s="16">
        <f t="shared" si="1"/>
        <v>5.18</v>
      </c>
      <c r="I30" s="17">
        <v>238</v>
      </c>
      <c r="J30" s="17">
        <v>873.72</v>
      </c>
    </row>
    <row r="31" spans="1:10" s="14" customFormat="1" x14ac:dyDescent="0.25">
      <c r="A31" s="18">
        <v>22</v>
      </c>
      <c r="B31" s="15" t="s">
        <v>36</v>
      </c>
      <c r="C31" s="17">
        <v>103</v>
      </c>
      <c r="D31" s="17">
        <v>288</v>
      </c>
      <c r="E31" s="17">
        <v>33</v>
      </c>
      <c r="F31" s="17">
        <v>55.33</v>
      </c>
      <c r="G31" s="16">
        <f t="shared" si="0"/>
        <v>32.04</v>
      </c>
      <c r="H31" s="16">
        <f t="shared" si="1"/>
        <v>19.21</v>
      </c>
      <c r="I31" s="17">
        <v>110</v>
      </c>
      <c r="J31" s="17">
        <v>407.04</v>
      </c>
    </row>
    <row r="32" spans="1:10" s="14" customFormat="1" x14ac:dyDescent="0.25">
      <c r="A32" s="18">
        <v>23</v>
      </c>
      <c r="B32" s="15" t="s">
        <v>37</v>
      </c>
      <c r="C32" s="17">
        <v>848</v>
      </c>
      <c r="D32" s="17">
        <v>3758.15</v>
      </c>
      <c r="E32" s="17">
        <v>70</v>
      </c>
      <c r="F32" s="17">
        <v>177.76</v>
      </c>
      <c r="G32" s="16">
        <f t="shared" si="0"/>
        <v>8.25</v>
      </c>
      <c r="H32" s="16">
        <f t="shared" si="1"/>
        <v>4.7300000000000004</v>
      </c>
      <c r="I32" s="17">
        <v>992</v>
      </c>
      <c r="J32" s="17">
        <v>4507.22</v>
      </c>
    </row>
    <row r="33" spans="1:10" s="14" customFormat="1" x14ac:dyDescent="0.25">
      <c r="A33" s="18">
        <v>24</v>
      </c>
      <c r="B33" s="15" t="s">
        <v>38</v>
      </c>
      <c r="C33" s="17">
        <v>1809</v>
      </c>
      <c r="D33" s="17">
        <v>1425.21</v>
      </c>
      <c r="E33" s="17">
        <v>46</v>
      </c>
      <c r="F33" s="17">
        <v>144.49</v>
      </c>
      <c r="G33" s="16">
        <f t="shared" si="0"/>
        <v>2.54</v>
      </c>
      <c r="H33" s="16">
        <f t="shared" si="1"/>
        <v>10.14</v>
      </c>
      <c r="I33" s="17">
        <v>512</v>
      </c>
      <c r="J33" s="17">
        <v>1781.6</v>
      </c>
    </row>
    <row r="34" spans="1:10" s="14" customFormat="1" x14ac:dyDescent="0.25">
      <c r="A34" s="18">
        <v>25</v>
      </c>
      <c r="B34" s="15" t="s">
        <v>39</v>
      </c>
      <c r="C34" s="17">
        <v>694</v>
      </c>
      <c r="D34" s="17">
        <v>4087.36</v>
      </c>
      <c r="E34" s="17">
        <v>49</v>
      </c>
      <c r="F34" s="17">
        <v>137.22</v>
      </c>
      <c r="G34" s="16">
        <f t="shared" si="0"/>
        <v>7.06</v>
      </c>
      <c r="H34" s="16">
        <f t="shared" si="1"/>
        <v>3.36</v>
      </c>
      <c r="I34" s="17">
        <v>383</v>
      </c>
      <c r="J34" s="17">
        <v>1340.05</v>
      </c>
    </row>
    <row r="35" spans="1:10" s="14" customFormat="1" x14ac:dyDescent="0.25">
      <c r="A35" s="18">
        <v>26</v>
      </c>
      <c r="B35" s="15" t="s">
        <v>40</v>
      </c>
      <c r="C35" s="17">
        <v>105</v>
      </c>
      <c r="D35" s="17">
        <v>477</v>
      </c>
      <c r="E35" s="17">
        <v>65</v>
      </c>
      <c r="F35" s="17">
        <v>98.16</v>
      </c>
      <c r="G35" s="16">
        <f t="shared" si="0"/>
        <v>61.9</v>
      </c>
      <c r="H35" s="16">
        <f t="shared" si="1"/>
        <v>20.58</v>
      </c>
      <c r="I35" s="17">
        <v>345</v>
      </c>
      <c r="J35" s="17">
        <v>1241.04</v>
      </c>
    </row>
    <row r="36" spans="1:10" s="14" customFormat="1" x14ac:dyDescent="0.25">
      <c r="A36" s="18">
        <v>27</v>
      </c>
      <c r="B36" s="15" t="s">
        <v>41</v>
      </c>
      <c r="C36" s="17">
        <v>2509</v>
      </c>
      <c r="D36" s="17">
        <v>5266.32</v>
      </c>
      <c r="E36" s="17">
        <v>166</v>
      </c>
      <c r="F36" s="17">
        <v>415.65</v>
      </c>
      <c r="G36" s="16">
        <f t="shared" si="0"/>
        <v>6.62</v>
      </c>
      <c r="H36" s="16">
        <f t="shared" si="1"/>
        <v>7.89</v>
      </c>
      <c r="I36" s="17">
        <v>3896</v>
      </c>
      <c r="J36" s="17">
        <v>16358.61</v>
      </c>
    </row>
    <row r="37" spans="1:10" s="14" customFormat="1" x14ac:dyDescent="0.25">
      <c r="A37" s="18">
        <v>28</v>
      </c>
      <c r="B37" s="15" t="s">
        <v>42</v>
      </c>
      <c r="C37" s="17">
        <v>1636</v>
      </c>
      <c r="D37" s="17">
        <v>4696.16</v>
      </c>
      <c r="E37" s="17">
        <v>163</v>
      </c>
      <c r="F37" s="17">
        <v>478.03</v>
      </c>
      <c r="G37" s="16">
        <f t="shared" si="0"/>
        <v>9.9600000000000009</v>
      </c>
      <c r="H37" s="16">
        <f t="shared" si="1"/>
        <v>10.18</v>
      </c>
      <c r="I37" s="17">
        <v>661</v>
      </c>
      <c r="J37" s="17">
        <v>2068.8200000000002</v>
      </c>
    </row>
    <row r="38" spans="1:10" s="14" customFormat="1" x14ac:dyDescent="0.25">
      <c r="A38" s="18">
        <v>29</v>
      </c>
      <c r="B38" s="15" t="s">
        <v>43</v>
      </c>
      <c r="C38" s="17">
        <v>8464</v>
      </c>
      <c r="D38" s="17">
        <v>31968</v>
      </c>
      <c r="E38" s="17">
        <v>243</v>
      </c>
      <c r="F38" s="17">
        <v>719.42</v>
      </c>
      <c r="G38" s="16">
        <f t="shared" si="0"/>
        <v>2.87</v>
      </c>
      <c r="H38" s="16">
        <f t="shared" si="1"/>
        <v>2.25</v>
      </c>
      <c r="I38" s="17">
        <v>5526</v>
      </c>
      <c r="J38" s="17">
        <v>24703.54</v>
      </c>
    </row>
    <row r="39" spans="1:10" s="14" customFormat="1" x14ac:dyDescent="0.25">
      <c r="A39" s="18">
        <v>30</v>
      </c>
      <c r="B39" s="15" t="s">
        <v>44</v>
      </c>
      <c r="C39" s="17">
        <v>330</v>
      </c>
      <c r="D39" s="17">
        <v>1055</v>
      </c>
      <c r="E39" s="17">
        <v>72</v>
      </c>
      <c r="F39" s="17">
        <v>91.14</v>
      </c>
      <c r="G39" s="16">
        <f t="shared" si="0"/>
        <v>21.82</v>
      </c>
      <c r="H39" s="16">
        <f t="shared" si="1"/>
        <v>8.64</v>
      </c>
      <c r="I39" s="17">
        <v>549</v>
      </c>
      <c r="J39" s="17">
        <v>1872.91</v>
      </c>
    </row>
    <row r="40" spans="1:10" s="14" customFormat="1" x14ac:dyDescent="0.25">
      <c r="A40" s="18">
        <v>31</v>
      </c>
      <c r="B40" s="15" t="s">
        <v>45</v>
      </c>
      <c r="C40" s="17">
        <v>490</v>
      </c>
      <c r="D40" s="17">
        <v>1384</v>
      </c>
      <c r="E40" s="17">
        <v>65</v>
      </c>
      <c r="F40" s="17">
        <v>161.41999999999999</v>
      </c>
      <c r="G40" s="16">
        <f t="shared" si="0"/>
        <v>13.27</v>
      </c>
      <c r="H40" s="16">
        <f t="shared" si="1"/>
        <v>11.66</v>
      </c>
      <c r="I40" s="17">
        <v>321</v>
      </c>
      <c r="J40" s="17">
        <v>1249.32</v>
      </c>
    </row>
    <row r="41" spans="1:10" s="14" customFormat="1" x14ac:dyDescent="0.25">
      <c r="A41" s="18">
        <v>32</v>
      </c>
      <c r="B41" s="15" t="s">
        <v>46</v>
      </c>
      <c r="C41" s="17">
        <v>2350</v>
      </c>
      <c r="D41" s="17">
        <v>9000</v>
      </c>
      <c r="E41" s="17">
        <v>355</v>
      </c>
      <c r="F41" s="17">
        <v>887.6</v>
      </c>
      <c r="G41" s="16">
        <f t="shared" si="0"/>
        <v>15.11</v>
      </c>
      <c r="H41" s="16">
        <f t="shared" si="1"/>
        <v>9.86</v>
      </c>
      <c r="I41" s="17">
        <v>5904</v>
      </c>
      <c r="J41" s="17">
        <v>32087.48</v>
      </c>
    </row>
    <row r="42" spans="1:10" s="14" customFormat="1" x14ac:dyDescent="0.25">
      <c r="A42" s="18">
        <v>33</v>
      </c>
      <c r="B42" s="15" t="s">
        <v>47</v>
      </c>
      <c r="C42" s="17">
        <v>764</v>
      </c>
      <c r="D42" s="17">
        <v>2000</v>
      </c>
      <c r="E42" s="17">
        <v>111</v>
      </c>
      <c r="F42" s="17">
        <v>170.8</v>
      </c>
      <c r="G42" s="16">
        <f t="shared" si="0"/>
        <v>14.53</v>
      </c>
      <c r="H42" s="16">
        <f t="shared" si="1"/>
        <v>8.5399999999999991</v>
      </c>
      <c r="I42" s="17">
        <v>1086</v>
      </c>
      <c r="J42" s="17">
        <v>4533.01</v>
      </c>
    </row>
    <row r="43" spans="1:10" s="14" customFormat="1" x14ac:dyDescent="0.25">
      <c r="A43" s="20" t="s">
        <v>48</v>
      </c>
      <c r="B43" s="21"/>
      <c r="C43" s="17">
        <f>SUM(C10:C42)</f>
        <v>57491</v>
      </c>
      <c r="D43" s="17">
        <f>SUM(D10:D42)</f>
        <v>198187.40999999997</v>
      </c>
      <c r="E43" s="17">
        <f>SUM(E10:E42)</f>
        <v>3787</v>
      </c>
      <c r="F43" s="17">
        <f>SUM(F10:F42)</f>
        <v>11184.330000000002</v>
      </c>
      <c r="G43" s="16">
        <f t="shared" si="0"/>
        <v>6.59</v>
      </c>
      <c r="H43" s="16">
        <f t="shared" si="1"/>
        <v>5.64</v>
      </c>
      <c r="I43" s="17">
        <f>SUM(I10:I42)</f>
        <v>47680</v>
      </c>
      <c r="J43" s="17">
        <f>SUM(J10:J42)</f>
        <v>212335.80000000002</v>
      </c>
    </row>
    <row r="44" spans="1:10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topLeftCell="A7" zoomScale="90" zoomScaleSheetLayoutView="90" workbookViewId="0">
      <selection activeCell="E48" sqref="E48"/>
    </sheetView>
  </sheetViews>
  <sheetFormatPr defaultRowHeight="15" x14ac:dyDescent="0.25"/>
  <cols>
    <col min="1" max="1" width="6.42578125" style="9" customWidth="1"/>
    <col min="2" max="2" width="23.7109375" style="9" customWidth="1"/>
    <col min="3" max="3" width="10.5703125" style="9" customWidth="1"/>
    <col min="4" max="4" width="12" style="9" customWidth="1"/>
    <col min="5" max="5" width="11" style="9" customWidth="1"/>
    <col min="6" max="6" width="12" style="9" customWidth="1"/>
    <col min="7" max="7" width="9.5703125" style="9" customWidth="1"/>
    <col min="8" max="8" width="9.140625" style="9" customWidth="1"/>
    <col min="9" max="9" width="12" style="9" customWidth="1"/>
    <col min="10" max="10" width="12.7109375" style="9" customWidth="1"/>
    <col min="11" max="13" width="9.140625" style="9" customWidth="1"/>
    <col min="14" max="16384" width="9.140625" style="9"/>
  </cols>
  <sheetData>
    <row r="1" spans="1:10" ht="27" customHeight="1" x14ac:dyDescent="0.5">
      <c r="A1" s="26" t="s">
        <v>67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ht="19.5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9.5" x14ac:dyDescent="0.25">
      <c r="A4" s="27" t="s">
        <v>55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</row>
    <row r="6" spans="1:10" ht="19.5" x14ac:dyDescent="0.4">
      <c r="A6" s="1" t="s">
        <v>66</v>
      </c>
      <c r="B6" s="3"/>
      <c r="D6" s="10"/>
      <c r="E6" s="10"/>
      <c r="F6" s="10"/>
      <c r="G6" s="10"/>
      <c r="H6" s="10"/>
      <c r="I6" s="6" t="s">
        <v>4</v>
      </c>
      <c r="J6" s="10"/>
    </row>
    <row r="7" spans="1:10" ht="15.75" customHeight="1" x14ac:dyDescent="0.25">
      <c r="A7" s="34" t="s">
        <v>6</v>
      </c>
      <c r="B7" s="31" t="s">
        <v>7</v>
      </c>
      <c r="C7" s="22" t="str">
        <f>ACP!C7</f>
        <v>Target 2020 - 21</v>
      </c>
      <c r="D7" s="23"/>
      <c r="E7" s="24" t="s">
        <v>9</v>
      </c>
      <c r="F7" s="25"/>
      <c r="G7" s="28" t="s">
        <v>10</v>
      </c>
      <c r="H7" s="29"/>
      <c r="I7" s="24" t="s">
        <v>11</v>
      </c>
      <c r="J7" s="30"/>
    </row>
    <row r="8" spans="1:10" ht="31.5" customHeight="1" x14ac:dyDescent="0.25">
      <c r="A8" s="35"/>
      <c r="B8" s="32"/>
      <c r="C8" s="23"/>
      <c r="D8" s="23"/>
      <c r="E8" s="25"/>
      <c r="F8" s="25"/>
      <c r="G8" s="29"/>
      <c r="H8" s="29"/>
      <c r="I8" s="25"/>
      <c r="J8" s="25"/>
    </row>
    <row r="9" spans="1:10" ht="15.75" x14ac:dyDescent="0.25">
      <c r="A9" s="36"/>
      <c r="B9" s="33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</row>
    <row r="10" spans="1:10" s="14" customFormat="1" x14ac:dyDescent="0.25">
      <c r="A10" s="18">
        <v>1</v>
      </c>
      <c r="B10" s="15" t="s">
        <v>15</v>
      </c>
      <c r="C10" s="15">
        <v>58592</v>
      </c>
      <c r="D10" s="15">
        <v>584187.03</v>
      </c>
      <c r="E10" s="15">
        <v>7033</v>
      </c>
      <c r="F10" s="15">
        <v>27838.53</v>
      </c>
      <c r="G10" s="15">
        <f t="shared" ref="G10:G43" si="0">ROUND((E10/C10)*100,2)</f>
        <v>12</v>
      </c>
      <c r="H10" s="16">
        <f t="shared" ref="H10:H43" si="1">ROUND((F10/D10)*100,2)</f>
        <v>4.7699999999999996</v>
      </c>
      <c r="I10" s="15">
        <v>129009</v>
      </c>
      <c r="J10" s="15">
        <v>1238303.04</v>
      </c>
    </row>
    <row r="11" spans="1:10" s="14" customFormat="1" x14ac:dyDescent="0.25">
      <c r="A11" s="18">
        <v>2</v>
      </c>
      <c r="B11" s="15" t="s">
        <v>16</v>
      </c>
      <c r="C11" s="15">
        <v>925</v>
      </c>
      <c r="D11" s="15">
        <v>9919</v>
      </c>
      <c r="E11" s="15">
        <v>253</v>
      </c>
      <c r="F11" s="15">
        <v>665.04</v>
      </c>
      <c r="G11" s="15">
        <f t="shared" si="0"/>
        <v>27.35</v>
      </c>
      <c r="H11" s="15">
        <f t="shared" si="1"/>
        <v>6.7</v>
      </c>
      <c r="I11" s="15">
        <v>3220</v>
      </c>
      <c r="J11" s="15">
        <v>21744.15</v>
      </c>
    </row>
    <row r="12" spans="1:10" s="14" customFormat="1" x14ac:dyDescent="0.25">
      <c r="A12" s="18">
        <v>3</v>
      </c>
      <c r="B12" s="15" t="s">
        <v>17</v>
      </c>
      <c r="C12" s="15">
        <v>5129</v>
      </c>
      <c r="D12" s="15">
        <v>82615.070000000007</v>
      </c>
      <c r="E12" s="15">
        <v>592</v>
      </c>
      <c r="F12" s="15">
        <v>1546.88</v>
      </c>
      <c r="G12" s="15">
        <f t="shared" si="0"/>
        <v>11.54</v>
      </c>
      <c r="H12" s="15">
        <f t="shared" si="1"/>
        <v>1.87</v>
      </c>
      <c r="I12" s="15">
        <v>13274</v>
      </c>
      <c r="J12" s="15">
        <v>110640.15</v>
      </c>
    </row>
    <row r="13" spans="1:10" s="14" customFormat="1" x14ac:dyDescent="0.25">
      <c r="A13" s="18">
        <v>4</v>
      </c>
      <c r="B13" s="15" t="s">
        <v>18</v>
      </c>
      <c r="C13" s="15">
        <v>1210</v>
      </c>
      <c r="D13" s="15">
        <v>9454.89</v>
      </c>
      <c r="E13" s="15">
        <v>139</v>
      </c>
      <c r="F13" s="15">
        <v>552.33000000000004</v>
      </c>
      <c r="G13" s="15">
        <f t="shared" si="0"/>
        <v>11.49</v>
      </c>
      <c r="H13" s="15">
        <f t="shared" si="1"/>
        <v>5.84</v>
      </c>
      <c r="I13" s="15">
        <v>2866</v>
      </c>
      <c r="J13" s="15">
        <v>19815.349999999999</v>
      </c>
    </row>
    <row r="14" spans="1:10" s="14" customFormat="1" x14ac:dyDescent="0.25">
      <c r="A14" s="18">
        <v>5</v>
      </c>
      <c r="B14" s="15" t="s">
        <v>19</v>
      </c>
      <c r="C14" s="15">
        <v>3783</v>
      </c>
      <c r="D14" s="15">
        <v>29743</v>
      </c>
      <c r="E14" s="15">
        <v>313</v>
      </c>
      <c r="F14" s="15">
        <v>778.33</v>
      </c>
      <c r="G14" s="15">
        <f t="shared" si="0"/>
        <v>8.27</v>
      </c>
      <c r="H14" s="15">
        <f t="shared" si="1"/>
        <v>2.62</v>
      </c>
      <c r="I14" s="15">
        <v>10518</v>
      </c>
      <c r="J14" s="15">
        <v>71967.73</v>
      </c>
    </row>
    <row r="15" spans="1:10" s="14" customFormat="1" x14ac:dyDescent="0.25">
      <c r="A15" s="18">
        <v>6</v>
      </c>
      <c r="B15" s="15" t="s">
        <v>20</v>
      </c>
      <c r="C15" s="15">
        <v>4619</v>
      </c>
      <c r="D15" s="15">
        <v>10545</v>
      </c>
      <c r="E15" s="15">
        <v>418</v>
      </c>
      <c r="F15" s="15">
        <v>3161.76</v>
      </c>
      <c r="G15" s="15">
        <f t="shared" si="0"/>
        <v>9.0500000000000007</v>
      </c>
      <c r="H15" s="15">
        <f t="shared" si="1"/>
        <v>29.98</v>
      </c>
      <c r="I15" s="15">
        <v>25491</v>
      </c>
      <c r="J15" s="15">
        <v>180122.31</v>
      </c>
    </row>
    <row r="16" spans="1:10" s="14" customFormat="1" x14ac:dyDescent="0.25">
      <c r="A16" s="18">
        <v>7</v>
      </c>
      <c r="B16" s="15" t="s">
        <v>21</v>
      </c>
      <c r="C16" s="15">
        <v>1455</v>
      </c>
      <c r="D16" s="15">
        <v>22000</v>
      </c>
      <c r="E16" s="15">
        <v>1221</v>
      </c>
      <c r="F16" s="15">
        <v>2459.59</v>
      </c>
      <c r="G16" s="15">
        <f t="shared" si="0"/>
        <v>83.92</v>
      </c>
      <c r="H16" s="15">
        <f t="shared" si="1"/>
        <v>11.18</v>
      </c>
      <c r="I16" s="15">
        <v>20555</v>
      </c>
      <c r="J16" s="15">
        <v>132723.79999999999</v>
      </c>
    </row>
    <row r="17" spans="1:10" s="14" customFormat="1" x14ac:dyDescent="0.25">
      <c r="A17" s="18">
        <v>8</v>
      </c>
      <c r="B17" s="15" t="s">
        <v>22</v>
      </c>
      <c r="C17" s="15">
        <v>1602</v>
      </c>
      <c r="D17" s="15">
        <v>12673.95</v>
      </c>
      <c r="E17" s="15">
        <v>44</v>
      </c>
      <c r="F17" s="15">
        <v>132.41999999999999</v>
      </c>
      <c r="G17" s="15">
        <f t="shared" si="0"/>
        <v>2.75</v>
      </c>
      <c r="H17" s="15">
        <f t="shared" si="1"/>
        <v>1.04</v>
      </c>
      <c r="I17" s="15">
        <v>1045</v>
      </c>
      <c r="J17" s="15">
        <v>7888.79</v>
      </c>
    </row>
    <row r="18" spans="1:10" s="14" customFormat="1" x14ac:dyDescent="0.25">
      <c r="A18" s="18">
        <v>9</v>
      </c>
      <c r="B18" s="15" t="s">
        <v>23</v>
      </c>
      <c r="C18" s="15">
        <v>796</v>
      </c>
      <c r="D18" s="15">
        <v>15000</v>
      </c>
      <c r="E18" s="15">
        <v>83</v>
      </c>
      <c r="F18" s="15">
        <v>245.62</v>
      </c>
      <c r="G18" s="15">
        <f t="shared" si="0"/>
        <v>10.43</v>
      </c>
      <c r="H18" s="15">
        <f t="shared" si="1"/>
        <v>1.64</v>
      </c>
      <c r="I18" s="15">
        <v>2329</v>
      </c>
      <c r="J18" s="15">
        <v>21846</v>
      </c>
    </row>
    <row r="19" spans="1:10" s="14" customFormat="1" x14ac:dyDescent="0.25">
      <c r="A19" s="18">
        <v>10</v>
      </c>
      <c r="B19" s="15" t="s">
        <v>24</v>
      </c>
      <c r="C19" s="15">
        <v>596</v>
      </c>
      <c r="D19" s="15">
        <v>11736</v>
      </c>
      <c r="E19" s="15">
        <v>176</v>
      </c>
      <c r="F19" s="15">
        <v>270.60000000000002</v>
      </c>
      <c r="G19" s="15">
        <f t="shared" si="0"/>
        <v>29.53</v>
      </c>
      <c r="H19" s="15">
        <f t="shared" si="1"/>
        <v>2.31</v>
      </c>
      <c r="I19" s="15">
        <v>1816</v>
      </c>
      <c r="J19" s="15">
        <v>28993.35</v>
      </c>
    </row>
    <row r="20" spans="1:10" s="14" customFormat="1" x14ac:dyDescent="0.25">
      <c r="A20" s="18">
        <v>11</v>
      </c>
      <c r="B20" s="15" t="s">
        <v>25</v>
      </c>
      <c r="C20" s="15">
        <v>60</v>
      </c>
      <c r="D20" s="15">
        <v>120</v>
      </c>
      <c r="E20" s="15">
        <v>31</v>
      </c>
      <c r="F20" s="15">
        <v>107.53</v>
      </c>
      <c r="G20" s="15">
        <f t="shared" si="0"/>
        <v>51.67</v>
      </c>
      <c r="H20" s="15">
        <f t="shared" si="1"/>
        <v>89.61</v>
      </c>
      <c r="I20" s="15">
        <v>169</v>
      </c>
      <c r="J20" s="15">
        <v>807.26</v>
      </c>
    </row>
    <row r="21" spans="1:10" s="14" customFormat="1" x14ac:dyDescent="0.25">
      <c r="A21" s="18">
        <v>12</v>
      </c>
      <c r="B21" s="15" t="s">
        <v>26</v>
      </c>
      <c r="C21" s="15">
        <v>343</v>
      </c>
      <c r="D21" s="15">
        <v>1211.46</v>
      </c>
      <c r="E21" s="15">
        <v>165</v>
      </c>
      <c r="F21" s="15">
        <v>303.35000000000002</v>
      </c>
      <c r="G21" s="15">
        <f t="shared" si="0"/>
        <v>48.1</v>
      </c>
      <c r="H21" s="15">
        <f t="shared" si="1"/>
        <v>25.04</v>
      </c>
      <c r="I21" s="15">
        <v>1619</v>
      </c>
      <c r="J21" s="15">
        <v>12479.93</v>
      </c>
    </row>
    <row r="22" spans="1:10" s="14" customFormat="1" x14ac:dyDescent="0.25">
      <c r="A22" s="18">
        <v>13</v>
      </c>
      <c r="B22" s="15" t="s">
        <v>27</v>
      </c>
      <c r="C22" s="15">
        <v>2568</v>
      </c>
      <c r="D22" s="15">
        <v>69360.44</v>
      </c>
      <c r="E22" s="15">
        <v>1017</v>
      </c>
      <c r="F22" s="15">
        <v>4112.8599999999997</v>
      </c>
      <c r="G22" s="15">
        <f t="shared" si="0"/>
        <v>39.6</v>
      </c>
      <c r="H22" s="15">
        <f t="shared" si="1"/>
        <v>5.93</v>
      </c>
      <c r="I22" s="15">
        <v>23693</v>
      </c>
      <c r="J22" s="15">
        <v>201577.34</v>
      </c>
    </row>
    <row r="23" spans="1:10" s="14" customFormat="1" x14ac:dyDescent="0.25">
      <c r="A23" s="18">
        <v>14</v>
      </c>
      <c r="B23" s="15" t="s">
        <v>28</v>
      </c>
      <c r="C23" s="15">
        <v>1278</v>
      </c>
      <c r="D23" s="15">
        <v>8662.1200000000008</v>
      </c>
      <c r="E23" s="15">
        <v>290</v>
      </c>
      <c r="F23" s="15">
        <v>756.27</v>
      </c>
      <c r="G23" s="15">
        <f t="shared" si="0"/>
        <v>22.69</v>
      </c>
      <c r="H23" s="15">
        <f t="shared" si="1"/>
        <v>8.73</v>
      </c>
      <c r="I23" s="15">
        <v>2307</v>
      </c>
      <c r="J23" s="15">
        <v>17245.86</v>
      </c>
    </row>
    <row r="24" spans="1:10" s="14" customFormat="1" x14ac:dyDescent="0.25">
      <c r="A24" s="18">
        <v>15</v>
      </c>
      <c r="B24" s="15" t="s">
        <v>29</v>
      </c>
      <c r="C24" s="15">
        <v>3353</v>
      </c>
      <c r="D24" s="15">
        <v>41439.97</v>
      </c>
      <c r="E24" s="15">
        <v>685</v>
      </c>
      <c r="F24" s="15">
        <v>1776.08</v>
      </c>
      <c r="G24" s="15">
        <f t="shared" si="0"/>
        <v>20.43</v>
      </c>
      <c r="H24" s="15">
        <f t="shared" si="1"/>
        <v>4.29</v>
      </c>
      <c r="I24" s="15">
        <v>18451</v>
      </c>
      <c r="J24" s="15">
        <v>136502.35999999999</v>
      </c>
    </row>
    <row r="25" spans="1:10" s="14" customFormat="1" x14ac:dyDescent="0.25">
      <c r="A25" s="18">
        <v>16</v>
      </c>
      <c r="B25" s="15" t="s">
        <v>30</v>
      </c>
      <c r="C25" s="15">
        <v>2953</v>
      </c>
      <c r="D25" s="15">
        <v>31179.57</v>
      </c>
      <c r="E25" s="15">
        <v>689</v>
      </c>
      <c r="F25" s="15">
        <v>3032.28</v>
      </c>
      <c r="G25" s="15">
        <f t="shared" si="0"/>
        <v>23.33</v>
      </c>
      <c r="H25" s="15">
        <f t="shared" si="1"/>
        <v>9.73</v>
      </c>
      <c r="I25" s="15">
        <v>9929</v>
      </c>
      <c r="J25" s="15">
        <v>80827.94</v>
      </c>
    </row>
    <row r="26" spans="1:10" s="14" customFormat="1" x14ac:dyDescent="0.25">
      <c r="A26" s="18">
        <v>17</v>
      </c>
      <c r="B26" s="15" t="s">
        <v>31</v>
      </c>
      <c r="C26" s="15">
        <v>4244</v>
      </c>
      <c r="D26" s="15">
        <v>31211.23</v>
      </c>
      <c r="E26" s="15">
        <v>526</v>
      </c>
      <c r="F26" s="15">
        <v>1969.63</v>
      </c>
      <c r="G26" s="15">
        <f t="shared" si="0"/>
        <v>12.39</v>
      </c>
      <c r="H26" s="15">
        <f t="shared" si="1"/>
        <v>6.31</v>
      </c>
      <c r="I26" s="15">
        <v>10314</v>
      </c>
      <c r="J26" s="15">
        <v>63886.61</v>
      </c>
    </row>
    <row r="27" spans="1:10" s="14" customFormat="1" x14ac:dyDescent="0.25">
      <c r="A27" s="18">
        <v>18</v>
      </c>
      <c r="B27" s="15" t="s">
        <v>32</v>
      </c>
      <c r="C27" s="15">
        <v>5317</v>
      </c>
      <c r="D27" s="15">
        <v>37536</v>
      </c>
      <c r="E27" s="15">
        <v>1755</v>
      </c>
      <c r="F27" s="15">
        <v>5023.76</v>
      </c>
      <c r="G27" s="15">
        <f t="shared" si="0"/>
        <v>33.01</v>
      </c>
      <c r="H27" s="15">
        <f t="shared" si="1"/>
        <v>13.38</v>
      </c>
      <c r="I27" s="15">
        <v>25839</v>
      </c>
      <c r="J27" s="15">
        <v>185711.85</v>
      </c>
    </row>
    <row r="28" spans="1:10" s="14" customFormat="1" x14ac:dyDescent="0.25">
      <c r="A28" s="18">
        <v>19</v>
      </c>
      <c r="B28" s="15" t="s">
        <v>33</v>
      </c>
      <c r="C28" s="15">
        <v>545</v>
      </c>
      <c r="D28" s="15">
        <v>3615</v>
      </c>
      <c r="E28" s="15">
        <v>69</v>
      </c>
      <c r="F28" s="15">
        <v>135.79</v>
      </c>
      <c r="G28" s="15">
        <f t="shared" si="0"/>
        <v>12.66</v>
      </c>
      <c r="H28" s="15">
        <f t="shared" si="1"/>
        <v>3.76</v>
      </c>
      <c r="I28" s="15">
        <v>1616</v>
      </c>
      <c r="J28" s="15">
        <v>9402.5499999999993</v>
      </c>
    </row>
    <row r="29" spans="1:10" s="14" customFormat="1" x14ac:dyDescent="0.25">
      <c r="A29" s="18">
        <v>20</v>
      </c>
      <c r="B29" s="15" t="s">
        <v>34</v>
      </c>
      <c r="C29" s="15">
        <v>6837</v>
      </c>
      <c r="D29" s="15">
        <v>47930.47</v>
      </c>
      <c r="E29" s="15">
        <v>819</v>
      </c>
      <c r="F29" s="15">
        <v>4072.83</v>
      </c>
      <c r="G29" s="15">
        <f t="shared" si="0"/>
        <v>11.98</v>
      </c>
      <c r="H29" s="15">
        <f t="shared" si="1"/>
        <v>8.5</v>
      </c>
      <c r="I29" s="15">
        <v>16492</v>
      </c>
      <c r="J29" s="15">
        <v>116075.79</v>
      </c>
    </row>
    <row r="30" spans="1:10" s="14" customFormat="1" x14ac:dyDescent="0.25">
      <c r="A30" s="18">
        <v>21</v>
      </c>
      <c r="B30" s="15" t="s">
        <v>35</v>
      </c>
      <c r="C30" s="15">
        <v>847</v>
      </c>
      <c r="D30" s="15">
        <v>13729</v>
      </c>
      <c r="E30" s="15">
        <v>600</v>
      </c>
      <c r="F30" s="15">
        <v>2648.28</v>
      </c>
      <c r="G30" s="15">
        <f t="shared" si="0"/>
        <v>70.84</v>
      </c>
      <c r="H30" s="15">
        <f t="shared" si="1"/>
        <v>19.29</v>
      </c>
      <c r="I30" s="15">
        <v>4268</v>
      </c>
      <c r="J30" s="15">
        <v>27984.66</v>
      </c>
    </row>
    <row r="31" spans="1:10" s="14" customFormat="1" x14ac:dyDescent="0.25">
      <c r="A31" s="18">
        <v>22</v>
      </c>
      <c r="B31" s="15" t="s">
        <v>36</v>
      </c>
      <c r="C31" s="15">
        <v>241</v>
      </c>
      <c r="D31" s="15">
        <v>2014</v>
      </c>
      <c r="E31" s="15">
        <v>146</v>
      </c>
      <c r="F31" s="15">
        <v>522.98</v>
      </c>
      <c r="G31" s="15">
        <f t="shared" si="0"/>
        <v>60.58</v>
      </c>
      <c r="H31" s="15">
        <f t="shared" si="1"/>
        <v>25.97</v>
      </c>
      <c r="I31" s="15">
        <v>1299</v>
      </c>
      <c r="J31" s="15">
        <v>7311.22</v>
      </c>
    </row>
    <row r="32" spans="1:10" s="14" customFormat="1" x14ac:dyDescent="0.25">
      <c r="A32" s="18">
        <v>23</v>
      </c>
      <c r="B32" s="15" t="s">
        <v>37</v>
      </c>
      <c r="C32" s="15">
        <v>7214</v>
      </c>
      <c r="D32" s="15">
        <v>35406.75</v>
      </c>
      <c r="E32" s="15">
        <v>663</v>
      </c>
      <c r="F32" s="15">
        <v>2784.78</v>
      </c>
      <c r="G32" s="15">
        <f t="shared" si="0"/>
        <v>9.19</v>
      </c>
      <c r="H32" s="15">
        <f t="shared" si="1"/>
        <v>7.87</v>
      </c>
      <c r="I32" s="15">
        <v>16654</v>
      </c>
      <c r="J32" s="15">
        <v>127891.49</v>
      </c>
    </row>
    <row r="33" spans="1:10" s="14" customFormat="1" x14ac:dyDescent="0.25">
      <c r="A33" s="18">
        <v>24</v>
      </c>
      <c r="B33" s="15" t="s">
        <v>38</v>
      </c>
      <c r="C33" s="15">
        <v>1727</v>
      </c>
      <c r="D33" s="15">
        <v>15666.99</v>
      </c>
      <c r="E33" s="15">
        <v>267</v>
      </c>
      <c r="F33" s="15">
        <v>820.76</v>
      </c>
      <c r="G33" s="15">
        <f t="shared" si="0"/>
        <v>15.46</v>
      </c>
      <c r="H33" s="15">
        <f t="shared" si="1"/>
        <v>5.24</v>
      </c>
      <c r="I33" s="15">
        <v>5976</v>
      </c>
      <c r="J33" s="15">
        <v>44147.9</v>
      </c>
    </row>
    <row r="34" spans="1:10" s="14" customFormat="1" x14ac:dyDescent="0.25">
      <c r="A34" s="18">
        <v>25</v>
      </c>
      <c r="B34" s="15" t="s">
        <v>39</v>
      </c>
      <c r="C34" s="15">
        <v>2917</v>
      </c>
      <c r="D34" s="15">
        <v>28546.34</v>
      </c>
      <c r="E34" s="15">
        <v>332</v>
      </c>
      <c r="F34" s="15">
        <v>1397.9</v>
      </c>
      <c r="G34" s="15">
        <f t="shared" si="0"/>
        <v>11.38</v>
      </c>
      <c r="H34" s="15">
        <f t="shared" si="1"/>
        <v>4.9000000000000004</v>
      </c>
      <c r="I34" s="15">
        <v>6508</v>
      </c>
      <c r="J34" s="15">
        <v>42619.91</v>
      </c>
    </row>
    <row r="35" spans="1:10" s="14" customFormat="1" x14ac:dyDescent="0.25">
      <c r="A35" s="18">
        <v>26</v>
      </c>
      <c r="B35" s="15" t="s">
        <v>40</v>
      </c>
      <c r="C35" s="15">
        <v>760</v>
      </c>
      <c r="D35" s="15">
        <v>8568</v>
      </c>
      <c r="E35" s="15">
        <v>255</v>
      </c>
      <c r="F35" s="15">
        <v>1102.54</v>
      </c>
      <c r="G35" s="15">
        <f t="shared" si="0"/>
        <v>33.549999999999997</v>
      </c>
      <c r="H35" s="15">
        <f t="shared" si="1"/>
        <v>12.87</v>
      </c>
      <c r="I35" s="15">
        <v>7099</v>
      </c>
      <c r="J35" s="15">
        <v>39349.160000000003</v>
      </c>
    </row>
    <row r="36" spans="1:10" s="14" customFormat="1" x14ac:dyDescent="0.25">
      <c r="A36" s="18">
        <v>27</v>
      </c>
      <c r="B36" s="15" t="s">
        <v>41</v>
      </c>
      <c r="C36" s="15">
        <v>10688</v>
      </c>
      <c r="D36" s="15">
        <v>106859.43</v>
      </c>
      <c r="E36" s="15">
        <v>2000</v>
      </c>
      <c r="F36" s="15">
        <v>10341.16</v>
      </c>
      <c r="G36" s="15">
        <f t="shared" si="0"/>
        <v>18.71</v>
      </c>
      <c r="H36" s="15">
        <f t="shared" si="1"/>
        <v>9.68</v>
      </c>
      <c r="I36" s="15">
        <v>63985</v>
      </c>
      <c r="J36" s="15">
        <v>503915.35</v>
      </c>
    </row>
    <row r="37" spans="1:10" s="14" customFormat="1" x14ac:dyDescent="0.25">
      <c r="A37" s="18">
        <v>28</v>
      </c>
      <c r="B37" s="15" t="s">
        <v>42</v>
      </c>
      <c r="C37" s="15">
        <v>3368</v>
      </c>
      <c r="D37" s="15">
        <v>25396.47</v>
      </c>
      <c r="E37" s="15">
        <v>666</v>
      </c>
      <c r="F37" s="15">
        <v>2660.25</v>
      </c>
      <c r="G37" s="15">
        <f t="shared" si="0"/>
        <v>19.77</v>
      </c>
      <c r="H37" s="15">
        <f t="shared" si="1"/>
        <v>10.47</v>
      </c>
      <c r="I37" s="15">
        <v>11850</v>
      </c>
      <c r="J37" s="15">
        <v>85391.85</v>
      </c>
    </row>
    <row r="38" spans="1:10" s="14" customFormat="1" x14ac:dyDescent="0.25">
      <c r="A38" s="18">
        <v>29</v>
      </c>
      <c r="B38" s="15" t="s">
        <v>43</v>
      </c>
      <c r="C38" s="15">
        <v>19016</v>
      </c>
      <c r="D38" s="15">
        <v>226320</v>
      </c>
      <c r="E38" s="15">
        <v>5977</v>
      </c>
      <c r="F38" s="15">
        <v>23338.5</v>
      </c>
      <c r="G38" s="15">
        <f t="shared" si="0"/>
        <v>31.43</v>
      </c>
      <c r="H38" s="15">
        <f t="shared" si="1"/>
        <v>10.31</v>
      </c>
      <c r="I38" s="15">
        <v>127589</v>
      </c>
      <c r="J38" s="15">
        <v>1313530.56</v>
      </c>
    </row>
    <row r="39" spans="1:10" s="14" customFormat="1" x14ac:dyDescent="0.25">
      <c r="A39" s="18">
        <v>30</v>
      </c>
      <c r="B39" s="15" t="s">
        <v>44</v>
      </c>
      <c r="C39" s="15">
        <v>1459</v>
      </c>
      <c r="D39" s="15">
        <v>12300</v>
      </c>
      <c r="E39" s="15">
        <v>342</v>
      </c>
      <c r="F39" s="15">
        <v>1134.1600000000001</v>
      </c>
      <c r="G39" s="15">
        <f t="shared" si="0"/>
        <v>23.44</v>
      </c>
      <c r="H39" s="15">
        <f t="shared" si="1"/>
        <v>9.2200000000000006</v>
      </c>
      <c r="I39" s="15">
        <v>6098</v>
      </c>
      <c r="J39" s="15">
        <v>38949.629999999997</v>
      </c>
    </row>
    <row r="40" spans="1:10" s="14" customFormat="1" x14ac:dyDescent="0.25">
      <c r="A40" s="18">
        <v>31</v>
      </c>
      <c r="B40" s="15" t="s">
        <v>45</v>
      </c>
      <c r="C40" s="15">
        <v>370</v>
      </c>
      <c r="D40" s="15">
        <v>2725</v>
      </c>
      <c r="E40" s="15">
        <v>250</v>
      </c>
      <c r="F40" s="15">
        <v>742.8</v>
      </c>
      <c r="G40" s="15">
        <f t="shared" si="0"/>
        <v>67.569999999999993</v>
      </c>
      <c r="H40" s="15">
        <f t="shared" si="1"/>
        <v>27.26</v>
      </c>
      <c r="I40" s="15">
        <v>2837</v>
      </c>
      <c r="J40" s="15">
        <v>22048.82</v>
      </c>
    </row>
    <row r="41" spans="1:10" s="14" customFormat="1" x14ac:dyDescent="0.25">
      <c r="A41" s="18">
        <v>32</v>
      </c>
      <c r="B41" s="15" t="s">
        <v>46</v>
      </c>
      <c r="C41" s="15">
        <v>9000</v>
      </c>
      <c r="D41" s="15">
        <v>150000</v>
      </c>
      <c r="E41" s="15">
        <v>6032</v>
      </c>
      <c r="F41" s="15">
        <v>13165.79</v>
      </c>
      <c r="G41" s="15">
        <f t="shared" si="0"/>
        <v>67.02</v>
      </c>
      <c r="H41" s="15">
        <f t="shared" si="1"/>
        <v>8.7799999999999994</v>
      </c>
      <c r="I41" s="15">
        <v>83075</v>
      </c>
      <c r="J41" s="15">
        <v>732355.28</v>
      </c>
    </row>
    <row r="42" spans="1:10" s="14" customFormat="1" x14ac:dyDescent="0.25">
      <c r="A42" s="18">
        <v>33</v>
      </c>
      <c r="B42" s="15" t="s">
        <v>47</v>
      </c>
      <c r="C42" s="15">
        <v>3399</v>
      </c>
      <c r="D42" s="15">
        <v>41370</v>
      </c>
      <c r="E42" s="15">
        <v>1305</v>
      </c>
      <c r="F42" s="15">
        <v>5560.58</v>
      </c>
      <c r="G42" s="15">
        <f t="shared" si="0"/>
        <v>38.39</v>
      </c>
      <c r="H42" s="15">
        <f t="shared" si="1"/>
        <v>13.44</v>
      </c>
      <c r="I42" s="15">
        <v>29580</v>
      </c>
      <c r="J42" s="15">
        <v>196265.66</v>
      </c>
    </row>
    <row r="43" spans="1:10" s="14" customFormat="1" x14ac:dyDescent="0.25">
      <c r="A43" s="20" t="s">
        <v>48</v>
      </c>
      <c r="B43" s="21"/>
      <c r="C43" s="15">
        <f>SUM(C10:C42)</f>
        <v>167211</v>
      </c>
      <c r="D43" s="15">
        <f>SUM(D10:D42)</f>
        <v>1729042.18</v>
      </c>
      <c r="E43" s="15">
        <f>SUM(E10:E42)</f>
        <v>35153</v>
      </c>
      <c r="F43" s="15">
        <f>SUM(F10:F42)</f>
        <v>125161.96</v>
      </c>
      <c r="G43" s="15">
        <f t="shared" si="0"/>
        <v>21.02</v>
      </c>
      <c r="H43" s="15">
        <f t="shared" si="1"/>
        <v>7.24</v>
      </c>
      <c r="I43" s="15">
        <f>SUM(I10:I42)</f>
        <v>687370</v>
      </c>
      <c r="J43" s="15">
        <f>SUM(J10:J42)</f>
        <v>5840323.6500000022</v>
      </c>
    </row>
    <row r="44" spans="1:10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8</vt:i4>
      </vt:variant>
    </vt:vector>
  </HeadingPairs>
  <TitlesOfParts>
    <vt:vector size="33" baseType="lpstr">
      <vt:lpstr>ACP</vt:lpstr>
      <vt:lpstr>CROP</vt:lpstr>
      <vt:lpstr>TERM</vt:lpstr>
      <vt:lpstr>Agri. Infra &amp; Anci</vt:lpstr>
      <vt:lpstr>Total Agri</vt:lpstr>
      <vt:lpstr>Total MSME</vt:lpstr>
      <vt:lpstr>Micro Enterprises </vt:lpstr>
      <vt:lpstr>Edu (PS)   </vt:lpstr>
      <vt:lpstr>Housing (PS)</vt:lpstr>
      <vt:lpstr>T Other PS</vt:lpstr>
      <vt:lpstr>Agri. Infrastructure  </vt:lpstr>
      <vt:lpstr>Ancillary Activities    </vt:lpstr>
      <vt:lpstr>Small Enterprises  </vt:lpstr>
      <vt:lpstr>Medium Enterprises     </vt:lpstr>
      <vt:lpstr>Khadi and Village Industries</vt:lpstr>
      <vt:lpstr>Others under MSMEs  </vt:lpstr>
      <vt:lpstr>Export Credit </vt:lpstr>
      <vt:lpstr>Social Infrastructure   </vt:lpstr>
      <vt:lpstr>Renewable Energy </vt:lpstr>
      <vt:lpstr>Other Priority</vt:lpstr>
      <vt:lpstr>Weaker Section</vt:lpstr>
      <vt:lpstr>Agri Term Loan</vt:lpstr>
      <vt:lpstr>Agri. Infrastructure &amp; Ancillar</vt:lpstr>
      <vt:lpstr>Sheet1</vt:lpstr>
      <vt:lpstr>Sheet2</vt:lpstr>
      <vt:lpstr>ACP!Print_Area</vt:lpstr>
      <vt:lpstr>'Agri. Infra &amp; Anci'!Print_Area</vt:lpstr>
      <vt:lpstr>CROP!Print_Area</vt:lpstr>
      <vt:lpstr>'Edu (PS)   '!Print_Area</vt:lpstr>
      <vt:lpstr>'T Other PS'!Print_Area</vt:lpstr>
      <vt:lpstr>TERM!Print_Area</vt:lpstr>
      <vt:lpstr>'Total Agri'!Print_Area</vt:lpstr>
      <vt:lpstr>'Total MSME'!Print_Area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2020-09-22T12:55:48Z</dcterms:modified>
</cp:coreProperties>
</file>