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75" windowWidth="18960" windowHeight="11265"/>
  </bookViews>
  <sheets>
    <sheet name="Table 1" sheetId="1" r:id="rId1"/>
  </sheets>
  <calcPr calcId="145621"/>
</workbook>
</file>

<file path=xl/calcChain.xml><?xml version="1.0" encoding="utf-8"?>
<calcChain xmlns="http://schemas.openxmlformats.org/spreadsheetml/2006/main">
  <c r="F5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4" i="1"/>
  <c r="E62" i="1"/>
  <c r="E61" i="1"/>
  <c r="E54" i="1"/>
  <c r="E30" i="1"/>
  <c r="E24" i="1"/>
  <c r="C61" i="1"/>
  <c r="C24" i="1"/>
  <c r="D54" i="1" l="1"/>
  <c r="D34" i="1"/>
  <c r="D26" i="1"/>
  <c r="D24" i="1"/>
  <c r="D62" i="1" l="1"/>
</calcChain>
</file>

<file path=xl/sharedStrings.xml><?xml version="1.0" encoding="utf-8"?>
<sst xmlns="http://schemas.openxmlformats.org/spreadsheetml/2006/main" count="66" uniqueCount="62">
  <si>
    <r>
      <rPr>
        <b/>
        <sz val="10.5"/>
        <rFont val="Arial"/>
        <family val="2"/>
      </rPr>
      <t>Banking Network Summary-Gujarat</t>
    </r>
  </si>
  <si>
    <r>
      <rPr>
        <b/>
        <sz val="6.5"/>
        <rFont val="Arial"/>
        <family val="2"/>
      </rPr>
      <t>Bank</t>
    </r>
  </si>
  <si>
    <r>
      <rPr>
        <b/>
        <sz val="6.5"/>
        <rFont val="Arial"/>
        <family val="2"/>
      </rPr>
      <t>Branches</t>
    </r>
  </si>
  <si>
    <r>
      <rPr>
        <b/>
        <sz val="6.5"/>
        <rFont val="Arial"/>
        <family val="2"/>
      </rPr>
      <t>BC</t>
    </r>
  </si>
  <si>
    <r>
      <rPr>
        <b/>
        <sz val="6.5"/>
        <rFont val="Arial"/>
        <family val="2"/>
      </rPr>
      <t>ATM</t>
    </r>
  </si>
  <si>
    <r>
      <rPr>
        <b/>
        <sz val="6.5"/>
        <rFont val="Arial"/>
        <family val="2"/>
      </rPr>
      <t>Total</t>
    </r>
  </si>
  <si>
    <r>
      <rPr>
        <b/>
        <sz val="6"/>
        <rFont val="Arial"/>
        <family val="2"/>
      </rPr>
      <t>ALLAHABAD BANK</t>
    </r>
  </si>
  <si>
    <r>
      <rPr>
        <b/>
        <sz val="6"/>
        <rFont val="Arial"/>
        <family val="2"/>
      </rPr>
      <t>ANDHRA BANK</t>
    </r>
  </si>
  <si>
    <r>
      <rPr>
        <b/>
        <sz val="6"/>
        <rFont val="Arial"/>
        <family val="2"/>
      </rPr>
      <t>BANK OF BARODA</t>
    </r>
  </si>
  <si>
    <r>
      <rPr>
        <b/>
        <sz val="6"/>
        <rFont val="Arial"/>
        <family val="2"/>
      </rPr>
      <t>BANK OF INDIA</t>
    </r>
  </si>
  <si>
    <r>
      <rPr>
        <b/>
        <sz val="6"/>
        <rFont val="Arial"/>
        <family val="2"/>
      </rPr>
      <t>BANK OF MAHRASHTRA</t>
    </r>
  </si>
  <si>
    <r>
      <rPr>
        <b/>
        <sz val="6"/>
        <rFont val="Arial"/>
        <family val="2"/>
      </rPr>
      <t>CANARA BANK</t>
    </r>
  </si>
  <si>
    <r>
      <rPr>
        <b/>
        <sz val="6"/>
        <rFont val="Arial"/>
        <family val="2"/>
      </rPr>
      <t>CENTRAL BANK OF INDIA</t>
    </r>
  </si>
  <si>
    <r>
      <rPr>
        <b/>
        <sz val="6"/>
        <rFont val="Arial"/>
        <family val="2"/>
      </rPr>
      <t>CORPORATION BANK</t>
    </r>
  </si>
  <si>
    <r>
      <rPr>
        <b/>
        <sz val="6"/>
        <rFont val="Arial"/>
        <family val="2"/>
      </rPr>
      <t>DENA BANK</t>
    </r>
  </si>
  <si>
    <r>
      <rPr>
        <b/>
        <sz val="6"/>
        <rFont val="Arial"/>
        <family val="2"/>
      </rPr>
      <t>IDBI BANK</t>
    </r>
  </si>
  <si>
    <r>
      <rPr>
        <b/>
        <sz val="6"/>
        <rFont val="Arial"/>
        <family val="2"/>
      </rPr>
      <t>INDIAN BANK</t>
    </r>
  </si>
  <si>
    <r>
      <rPr>
        <b/>
        <sz val="6"/>
        <rFont val="Arial"/>
        <family val="2"/>
      </rPr>
      <t>INDIAN OVERSEAS BANK</t>
    </r>
  </si>
  <si>
    <r>
      <rPr>
        <b/>
        <sz val="6"/>
        <rFont val="Arial"/>
        <family val="2"/>
      </rPr>
      <t>PUNJAB NATIONAL BANK</t>
    </r>
  </si>
  <si>
    <r>
      <rPr>
        <b/>
        <sz val="6"/>
        <rFont val="Arial"/>
        <family val="2"/>
      </rPr>
      <t>PUNJAB AND SIND BANK</t>
    </r>
  </si>
  <si>
    <r>
      <rPr>
        <b/>
        <sz val="6"/>
        <rFont val="Arial"/>
        <family val="2"/>
      </rPr>
      <t>ORIENTAL BK OF COMMERCE</t>
    </r>
  </si>
  <si>
    <r>
      <rPr>
        <b/>
        <sz val="6"/>
        <rFont val="Arial"/>
        <family val="2"/>
      </rPr>
      <t>SYNDICATE BANK</t>
    </r>
  </si>
  <si>
    <r>
      <rPr>
        <b/>
        <sz val="6"/>
        <rFont val="Arial"/>
        <family val="2"/>
      </rPr>
      <t>UNION BANK OF INDIA</t>
    </r>
  </si>
  <si>
    <r>
      <rPr>
        <b/>
        <sz val="6"/>
        <rFont val="Arial"/>
        <family val="2"/>
      </rPr>
      <t>UNITED BANK OF INDIA</t>
    </r>
  </si>
  <si>
    <r>
      <rPr>
        <b/>
        <sz val="6"/>
        <rFont val="Arial"/>
        <family val="2"/>
      </rPr>
      <t>UCO BANK</t>
    </r>
  </si>
  <si>
    <r>
      <rPr>
        <b/>
        <sz val="6"/>
        <rFont val="Arial"/>
        <family val="2"/>
      </rPr>
      <t>VIJAYA BANK</t>
    </r>
  </si>
  <si>
    <r>
      <rPr>
        <sz val="6"/>
        <rFont val="Arial Black"/>
        <family val="2"/>
      </rPr>
      <t>Sub Total</t>
    </r>
  </si>
  <si>
    <r>
      <rPr>
        <b/>
        <sz val="6"/>
        <rFont val="Arial"/>
        <family val="2"/>
      </rPr>
      <t>STATE BANK OF INDIA</t>
    </r>
  </si>
  <si>
    <r>
      <rPr>
        <b/>
        <sz val="6"/>
        <rFont val="Arial"/>
        <family val="2"/>
      </rPr>
      <t>DCCB</t>
    </r>
  </si>
  <si>
    <r>
      <rPr>
        <b/>
        <sz val="6"/>
        <rFont val="Arial"/>
        <family val="2"/>
      </rPr>
      <t>GSCARDB</t>
    </r>
  </si>
  <si>
    <r>
      <rPr>
        <b/>
        <sz val="6"/>
        <rFont val="Arial"/>
        <family val="2"/>
      </rPr>
      <t>GSCB</t>
    </r>
  </si>
  <si>
    <r>
      <rPr>
        <b/>
        <sz val="6"/>
        <rFont val="Arial"/>
        <family val="2"/>
      </rPr>
      <t>BARODA GRAMIN BANK</t>
    </r>
  </si>
  <si>
    <r>
      <rPr>
        <b/>
        <sz val="6"/>
        <rFont val="Arial"/>
        <family val="2"/>
      </rPr>
      <t>DENA GUJARAT GRAMIN BANK</t>
    </r>
  </si>
  <si>
    <r>
      <rPr>
        <b/>
        <sz val="6"/>
        <rFont val="Arial"/>
        <family val="2"/>
      </rPr>
      <t>SAURASHTRA GRAMIN BANK</t>
    </r>
  </si>
  <si>
    <r>
      <rPr>
        <b/>
        <sz val="6"/>
        <rFont val="Arial"/>
        <family val="2"/>
      </rPr>
      <t>AXIS BANK</t>
    </r>
  </si>
  <si>
    <r>
      <rPr>
        <b/>
        <sz val="6"/>
        <rFont val="Arial"/>
        <family val="2"/>
      </rPr>
      <t>CATHOLIC SYRIAN BANK</t>
    </r>
  </si>
  <si>
    <r>
      <rPr>
        <b/>
        <sz val="6"/>
        <rFont val="Arial"/>
        <family val="2"/>
      </rPr>
      <t>CITY UNION BANK</t>
    </r>
  </si>
  <si>
    <r>
      <rPr>
        <b/>
        <sz val="6"/>
        <rFont val="Arial"/>
        <family val="2"/>
      </rPr>
      <t>DCB BANK</t>
    </r>
  </si>
  <si>
    <r>
      <rPr>
        <b/>
        <sz val="6"/>
        <rFont val="Arial"/>
        <family val="2"/>
      </rPr>
      <t>DHANLAXMI BANK</t>
    </r>
  </si>
  <si>
    <r>
      <rPr>
        <b/>
        <sz val="6"/>
        <rFont val="Arial"/>
        <family val="2"/>
      </rPr>
      <t>FEDERAL BANK</t>
    </r>
  </si>
  <si>
    <r>
      <rPr>
        <b/>
        <sz val="6"/>
        <rFont val="Arial"/>
        <family val="2"/>
      </rPr>
      <t>HDFC BANK</t>
    </r>
  </si>
  <si>
    <r>
      <rPr>
        <b/>
        <sz val="6"/>
        <rFont val="Arial"/>
        <family val="2"/>
      </rPr>
      <t>ICICI BANK</t>
    </r>
  </si>
  <si>
    <r>
      <rPr>
        <b/>
        <sz val="6"/>
        <rFont val="Arial"/>
        <family val="2"/>
      </rPr>
      <t>INDUSIND BANK</t>
    </r>
  </si>
  <si>
    <r>
      <rPr>
        <b/>
        <sz val="6"/>
        <rFont val="Arial"/>
        <family val="2"/>
      </rPr>
      <t>J AND K BANK</t>
    </r>
  </si>
  <si>
    <r>
      <rPr>
        <b/>
        <sz val="6"/>
        <rFont val="Arial"/>
        <family val="2"/>
      </rPr>
      <t>KARNATAKA BANK</t>
    </r>
  </si>
  <si>
    <r>
      <rPr>
        <b/>
        <sz val="6"/>
        <rFont val="Arial"/>
        <family val="2"/>
      </rPr>
      <t>KARUR VYASYA BANK</t>
    </r>
  </si>
  <si>
    <r>
      <rPr>
        <b/>
        <sz val="6"/>
        <rFont val="Arial"/>
        <family val="2"/>
      </rPr>
      <t>KOTAK MAHINDRA BANK</t>
    </r>
  </si>
  <si>
    <r>
      <rPr>
        <b/>
        <sz val="6"/>
        <rFont val="Arial"/>
        <family val="2"/>
      </rPr>
      <t>LAXSHMI VILAS BANK</t>
    </r>
  </si>
  <si>
    <r>
      <rPr>
        <b/>
        <sz val="6"/>
        <rFont val="Arial"/>
        <family val="2"/>
      </rPr>
      <t>RBL BANK</t>
    </r>
  </si>
  <si>
    <r>
      <rPr>
        <b/>
        <sz val="6"/>
        <rFont val="Arial"/>
        <family val="2"/>
      </rPr>
      <t>SOUTH INDIAN BANK</t>
    </r>
  </si>
  <si>
    <r>
      <rPr>
        <b/>
        <sz val="6"/>
        <rFont val="Arial"/>
        <family val="2"/>
      </rPr>
      <t>TAMILNAD MERCANTILE BANK</t>
    </r>
  </si>
  <si>
    <r>
      <rPr>
        <b/>
        <sz val="6"/>
        <rFont val="Arial"/>
        <family val="2"/>
      </rPr>
      <t>YES BANK</t>
    </r>
  </si>
  <si>
    <r>
      <rPr>
        <b/>
        <sz val="6"/>
        <rFont val="Arial"/>
        <family val="2"/>
      </rPr>
      <t>BANDHAN BANK</t>
    </r>
  </si>
  <si>
    <r>
      <rPr>
        <b/>
        <sz val="6"/>
        <rFont val="Arial"/>
        <family val="2"/>
      </rPr>
      <t>Equitas Small Finance Bank</t>
    </r>
  </si>
  <si>
    <r>
      <rPr>
        <b/>
        <sz val="6"/>
        <rFont val="Arial"/>
        <family val="2"/>
      </rPr>
      <t>Ujjivan Small Finance Bank</t>
    </r>
  </si>
  <si>
    <r>
      <rPr>
        <b/>
        <sz val="6"/>
        <rFont val="Arial"/>
        <family val="2"/>
      </rPr>
      <t>Jana Small Finance Bank Ltd.</t>
    </r>
  </si>
  <si>
    <r>
      <rPr>
        <b/>
        <sz val="6"/>
        <rFont val="Arial"/>
        <family val="2"/>
      </rPr>
      <t>AU Small Finance Bank Ltd.</t>
    </r>
  </si>
  <si>
    <r>
      <rPr>
        <b/>
        <sz val="6"/>
        <rFont val="Arial"/>
        <family val="2"/>
      </rPr>
      <t>Suryoday Small Finance Bank</t>
    </r>
  </si>
  <si>
    <r>
      <rPr>
        <b/>
        <sz val="6"/>
        <rFont val="Arial"/>
        <family val="2"/>
      </rPr>
      <t>Fincare Small Finance Bank Limited</t>
    </r>
  </si>
  <si>
    <r>
      <rPr>
        <sz val="6.5"/>
        <rFont val="Arial Black"/>
        <family val="2"/>
      </rPr>
      <t>Sub Total</t>
    </r>
  </si>
  <si>
    <r>
      <rPr>
        <sz val="6.5"/>
        <rFont val="Arial Black"/>
        <family val="2"/>
      </rPr>
      <t>Total</t>
    </r>
  </si>
  <si>
    <t>Quarter Ended  Dec 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</si>
</sst>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0"/>
      <color rgb="FF000000"/>
      <name val="Times New Roman"/>
      <charset val="204"/>
    </font>
    <font>
      <b/>
      <sz val="10.5"/>
      <name val="Arial"/>
    </font>
    <font>
      <b/>
      <sz val="7"/>
      <name val="Arial"/>
    </font>
    <font>
      <b/>
      <sz val="6.5"/>
      <name val="Arial"/>
    </font>
    <font>
      <b/>
      <sz val="6"/>
      <color rgb="FF000000"/>
      <name val="Arial"/>
      <family val="2"/>
    </font>
    <font>
      <b/>
      <sz val="6"/>
      <name val="Arial"/>
    </font>
    <font>
      <sz val="6"/>
      <name val="Arial Black"/>
    </font>
    <font>
      <sz val="6"/>
      <color rgb="FF000000"/>
      <name val="Arial Black"/>
      <family val="2"/>
    </font>
    <font>
      <sz val="6.5"/>
      <color rgb="FF000000"/>
      <name val="Arial Black"/>
      <family val="2"/>
    </font>
    <font>
      <sz val="6.5"/>
      <name val="Arial Black"/>
    </font>
    <font>
      <b/>
      <sz val="10.5"/>
      <name val="Arial"/>
      <family val="2"/>
    </font>
    <font>
      <b/>
      <sz val="7"/>
      <name val="Arial"/>
      <family val="2"/>
    </font>
    <font>
      <b/>
      <sz val="6.5"/>
      <name val="Arial"/>
      <family val="2"/>
    </font>
    <font>
      <b/>
      <sz val="6"/>
      <name val="Arial"/>
      <family val="2"/>
    </font>
    <font>
      <sz val="6"/>
      <name val="Arial Black"/>
      <family val="2"/>
    </font>
    <font>
      <sz val="6.5"/>
      <name val="Arial Black"/>
      <family val="2"/>
    </font>
    <font>
      <sz val="8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7">
    <xf numFmtId="0" fontId="0" fillId="0" borderId="0" xfId="0" applyFill="1" applyBorder="1" applyAlignment="1">
      <alignment horizontal="left" vertical="top"/>
    </xf>
    <xf numFmtId="0" fontId="0" fillId="0" borderId="2" xfId="0" applyFill="1" applyBorder="1" applyAlignment="1">
      <alignment horizontal="left"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right" vertical="top" wrapText="1"/>
    </xf>
    <xf numFmtId="0" fontId="3" fillId="0" borderId="2" xfId="0" applyFont="1" applyFill="1" applyBorder="1" applyAlignment="1">
      <alignment horizontal="left" vertical="top" wrapText="1" indent="1"/>
    </xf>
    <xf numFmtId="1" fontId="4" fillId="0" borderId="2" xfId="0" applyNumberFormat="1" applyFont="1" applyFill="1" applyBorder="1" applyAlignment="1">
      <alignment horizontal="left" vertical="top" indent="1" shrinkToFit="1"/>
    </xf>
    <xf numFmtId="0" fontId="5" fillId="0" borderId="2" xfId="0" applyFont="1" applyFill="1" applyBorder="1" applyAlignment="1">
      <alignment horizontal="left" vertical="top" wrapText="1"/>
    </xf>
    <xf numFmtId="1" fontId="4" fillId="0" borderId="2" xfId="0" applyNumberFormat="1" applyFont="1" applyFill="1" applyBorder="1" applyAlignment="1">
      <alignment horizontal="right" vertical="top" shrinkToFit="1"/>
    </xf>
    <xf numFmtId="0" fontId="6" fillId="0" borderId="2" xfId="0" applyFont="1" applyFill="1" applyBorder="1" applyAlignment="1">
      <alignment horizontal="left" vertical="top" wrapText="1"/>
    </xf>
    <xf numFmtId="1" fontId="7" fillId="0" borderId="2" xfId="0" applyNumberFormat="1" applyFont="1" applyFill="1" applyBorder="1" applyAlignment="1">
      <alignment horizontal="right" vertical="top" shrinkToFit="1"/>
    </xf>
    <xf numFmtId="1" fontId="8" fillId="0" borderId="2" xfId="0" applyNumberFormat="1" applyFont="1" applyFill="1" applyBorder="1" applyAlignment="1">
      <alignment horizontal="right" vertical="top" shrinkToFit="1"/>
    </xf>
    <xf numFmtId="0" fontId="9" fillId="0" borderId="2" xfId="0" applyFont="1" applyFill="1" applyBorder="1" applyAlignment="1">
      <alignment horizontal="left" vertical="top" wrapText="1"/>
    </xf>
    <xf numFmtId="0" fontId="0" fillId="0" borderId="0" xfId="0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top" wrapText="1" indent="8"/>
    </xf>
    <xf numFmtId="0" fontId="2" fillId="0" borderId="1" xfId="0" applyFont="1" applyFill="1" applyBorder="1" applyAlignment="1">
      <alignment horizontal="right" vertical="top" wrapText="1"/>
    </xf>
    <xf numFmtId="0" fontId="11" fillId="0" borderId="1" xfId="0" applyFont="1" applyFill="1" applyBorder="1" applyAlignment="1">
      <alignment horizontal="right" vertical="top" wrapText="1"/>
    </xf>
    <xf numFmtId="0" fontId="16" fillId="0" borderId="2" xfId="0" applyFont="1" applyFill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2"/>
  <sheetViews>
    <sheetView tabSelected="1" zoomScale="154" zoomScaleNormal="154" workbookViewId="0">
      <selection activeCell="G49" sqref="G49"/>
    </sheetView>
  </sheetViews>
  <sheetFormatPr defaultRowHeight="12.75" x14ac:dyDescent="0.2"/>
  <cols>
    <col min="1" max="1" width="5.83203125" customWidth="1"/>
    <col min="2" max="2" width="29.33203125" customWidth="1"/>
    <col min="3" max="3" width="8.5" customWidth="1"/>
    <col min="4" max="4" width="8.6640625" customWidth="1"/>
    <col min="5" max="5" width="8.5" customWidth="1"/>
    <col min="6" max="6" width="14.6640625" customWidth="1"/>
    <col min="8" max="8" width="30.5" customWidth="1"/>
    <col min="9" max="9" width="13.6640625" customWidth="1"/>
    <col min="10" max="10" width="20.33203125" customWidth="1"/>
  </cols>
  <sheetData>
    <row r="1" spans="1:9" ht="15" customHeight="1" x14ac:dyDescent="0.2">
      <c r="A1" s="13" t="s">
        <v>0</v>
      </c>
      <c r="B1" s="13"/>
      <c r="C1" s="13"/>
      <c r="D1" s="13"/>
      <c r="E1" s="13"/>
      <c r="F1" s="13"/>
    </row>
    <row r="2" spans="1:9" ht="14.85" customHeight="1" x14ac:dyDescent="0.2">
      <c r="A2" s="15" t="s">
        <v>61</v>
      </c>
      <c r="B2" s="14"/>
      <c r="C2" s="14"/>
      <c r="D2" s="14"/>
      <c r="E2" s="14"/>
      <c r="F2" s="14"/>
    </row>
    <row r="3" spans="1:9" ht="9" customHeight="1" x14ac:dyDescent="0.2">
      <c r="A3" s="1"/>
      <c r="B3" s="2" t="s">
        <v>1</v>
      </c>
      <c r="C3" s="3" t="s">
        <v>2</v>
      </c>
      <c r="D3" s="2" t="s">
        <v>3</v>
      </c>
      <c r="E3" s="4" t="s">
        <v>4</v>
      </c>
      <c r="F3" s="4" t="s">
        <v>5</v>
      </c>
    </row>
    <row r="4" spans="1:9" ht="8.4499999999999993" customHeight="1" x14ac:dyDescent="0.2">
      <c r="A4" s="5">
        <v>1</v>
      </c>
      <c r="B4" s="6" t="s">
        <v>6</v>
      </c>
      <c r="C4" s="7">
        <v>63</v>
      </c>
      <c r="D4" s="7">
        <v>9</v>
      </c>
      <c r="E4" s="7">
        <v>25</v>
      </c>
      <c r="F4" s="7">
        <f>C4+D4+E4</f>
        <v>97</v>
      </c>
      <c r="H4" s="12"/>
      <c r="I4" s="12"/>
    </row>
    <row r="5" spans="1:9" ht="8.4499999999999993" customHeight="1" x14ac:dyDescent="0.2">
      <c r="A5" s="5">
        <v>2</v>
      </c>
      <c r="B5" s="6" t="s">
        <v>7</v>
      </c>
      <c r="C5" s="7">
        <v>67</v>
      </c>
      <c r="D5" s="1"/>
      <c r="E5" s="7">
        <v>65</v>
      </c>
      <c r="F5" s="7">
        <f t="shared" ref="F5:F62" si="0">C5+D5+E5</f>
        <v>132</v>
      </c>
      <c r="H5" s="12"/>
      <c r="I5" s="12"/>
    </row>
    <row r="6" spans="1:9" ht="8.4499999999999993" customHeight="1" x14ac:dyDescent="0.2">
      <c r="A6" s="5">
        <v>3</v>
      </c>
      <c r="B6" s="6" t="s">
        <v>8</v>
      </c>
      <c r="C6" s="7">
        <v>1011</v>
      </c>
      <c r="D6" s="7">
        <v>1917</v>
      </c>
      <c r="E6" s="7">
        <v>1522</v>
      </c>
      <c r="F6" s="7">
        <f t="shared" si="0"/>
        <v>4450</v>
      </c>
      <c r="H6" s="12"/>
      <c r="I6" s="12"/>
    </row>
    <row r="7" spans="1:9" ht="13.5" customHeight="1" x14ac:dyDescent="0.2">
      <c r="A7" s="5">
        <v>4</v>
      </c>
      <c r="B7" s="6" t="s">
        <v>9</v>
      </c>
      <c r="C7" s="7">
        <v>392</v>
      </c>
      <c r="D7" s="7">
        <v>343</v>
      </c>
      <c r="E7" s="7">
        <v>528</v>
      </c>
      <c r="F7" s="7">
        <f t="shared" si="0"/>
        <v>1263</v>
      </c>
      <c r="H7" s="12"/>
      <c r="I7" s="12"/>
    </row>
    <row r="8" spans="1:9" ht="8.4499999999999993" customHeight="1" x14ac:dyDescent="0.2">
      <c r="A8" s="5">
        <v>5</v>
      </c>
      <c r="B8" s="6" t="s">
        <v>10</v>
      </c>
      <c r="C8" s="7">
        <v>68</v>
      </c>
      <c r="D8" s="7">
        <v>2</v>
      </c>
      <c r="E8" s="7">
        <v>56</v>
      </c>
      <c r="F8" s="7">
        <f t="shared" si="0"/>
        <v>126</v>
      </c>
      <c r="H8" s="12"/>
      <c r="I8" s="12"/>
    </row>
    <row r="9" spans="1:9" ht="8.4499999999999993" customHeight="1" x14ac:dyDescent="0.2">
      <c r="A9" s="5">
        <v>6</v>
      </c>
      <c r="B9" s="6" t="s">
        <v>11</v>
      </c>
      <c r="C9" s="7">
        <v>160</v>
      </c>
      <c r="D9" s="7">
        <v>13</v>
      </c>
      <c r="E9" s="7">
        <v>181</v>
      </c>
      <c r="F9" s="7">
        <f t="shared" si="0"/>
        <v>354</v>
      </c>
      <c r="H9" s="12"/>
      <c r="I9" s="12"/>
    </row>
    <row r="10" spans="1:9" ht="8.4499999999999993" customHeight="1" x14ac:dyDescent="0.2">
      <c r="A10" s="5">
        <v>7</v>
      </c>
      <c r="B10" s="6" t="s">
        <v>12</v>
      </c>
      <c r="C10" s="7">
        <v>323</v>
      </c>
      <c r="D10" s="7">
        <v>209</v>
      </c>
      <c r="E10" s="7">
        <v>267</v>
      </c>
      <c r="F10" s="7">
        <f t="shared" si="0"/>
        <v>799</v>
      </c>
      <c r="H10" s="12"/>
      <c r="I10" s="12"/>
    </row>
    <row r="11" spans="1:9" ht="8.4499999999999993" customHeight="1" x14ac:dyDescent="0.2">
      <c r="A11" s="5">
        <v>8</v>
      </c>
      <c r="B11" s="6" t="s">
        <v>13</v>
      </c>
      <c r="C11" s="7">
        <v>166</v>
      </c>
      <c r="D11" s="7">
        <v>42</v>
      </c>
      <c r="E11" s="7">
        <v>180</v>
      </c>
      <c r="F11" s="7">
        <f t="shared" si="0"/>
        <v>388</v>
      </c>
      <c r="H11" s="12"/>
      <c r="I11" s="12"/>
    </row>
    <row r="12" spans="1:9" ht="8.4499999999999993" customHeight="1" x14ac:dyDescent="0.2">
      <c r="A12" s="5">
        <v>9</v>
      </c>
      <c r="B12" s="6" t="s">
        <v>14</v>
      </c>
      <c r="C12" s="7">
        <v>624</v>
      </c>
      <c r="D12" s="7">
        <v>689</v>
      </c>
      <c r="E12" s="7">
        <v>556</v>
      </c>
      <c r="F12" s="7">
        <f t="shared" si="0"/>
        <v>1869</v>
      </c>
      <c r="H12" s="12"/>
      <c r="I12" s="12"/>
    </row>
    <row r="13" spans="1:9" ht="8.4499999999999993" customHeight="1" x14ac:dyDescent="0.2">
      <c r="A13" s="5">
        <v>10</v>
      </c>
      <c r="B13" s="6" t="s">
        <v>15</v>
      </c>
      <c r="C13" s="7">
        <v>112</v>
      </c>
      <c r="D13" s="7">
        <v>0</v>
      </c>
      <c r="E13" s="7">
        <v>248</v>
      </c>
      <c r="F13" s="7">
        <f t="shared" si="0"/>
        <v>360</v>
      </c>
      <c r="H13" s="12"/>
      <c r="I13" s="12"/>
    </row>
    <row r="14" spans="1:9" ht="8.4499999999999993" customHeight="1" x14ac:dyDescent="0.2">
      <c r="A14" s="5">
        <v>11</v>
      </c>
      <c r="B14" s="6" t="s">
        <v>16</v>
      </c>
      <c r="C14" s="7">
        <v>97</v>
      </c>
      <c r="D14" s="7">
        <v>21</v>
      </c>
      <c r="E14" s="7">
        <v>82</v>
      </c>
      <c r="F14" s="7">
        <f t="shared" si="0"/>
        <v>200</v>
      </c>
      <c r="H14" s="12"/>
      <c r="I14" s="12"/>
    </row>
    <row r="15" spans="1:9" ht="8.4499999999999993" customHeight="1" x14ac:dyDescent="0.2">
      <c r="A15" s="5">
        <v>12</v>
      </c>
      <c r="B15" s="6" t="s">
        <v>17</v>
      </c>
      <c r="C15" s="7">
        <v>120</v>
      </c>
      <c r="D15" s="7">
        <v>39</v>
      </c>
      <c r="E15" s="7">
        <v>88</v>
      </c>
      <c r="F15" s="7">
        <f t="shared" si="0"/>
        <v>247</v>
      </c>
      <c r="H15" s="12"/>
      <c r="I15" s="12"/>
    </row>
    <row r="16" spans="1:9" ht="8.4499999999999993" customHeight="1" x14ac:dyDescent="0.2">
      <c r="A16" s="5">
        <v>13</v>
      </c>
      <c r="B16" s="6" t="s">
        <v>18</v>
      </c>
      <c r="C16" s="7">
        <v>192</v>
      </c>
      <c r="D16" s="7">
        <v>43</v>
      </c>
      <c r="E16" s="7">
        <v>223</v>
      </c>
      <c r="F16" s="7">
        <f t="shared" si="0"/>
        <v>458</v>
      </c>
      <c r="H16" s="12"/>
      <c r="I16" s="12"/>
    </row>
    <row r="17" spans="1:9" ht="8.4499999999999993" customHeight="1" x14ac:dyDescent="0.2">
      <c r="A17" s="5">
        <v>14</v>
      </c>
      <c r="B17" s="6" t="s">
        <v>19</v>
      </c>
      <c r="C17" s="7">
        <v>19</v>
      </c>
      <c r="D17" s="1"/>
      <c r="E17" s="7">
        <v>15</v>
      </c>
      <c r="F17" s="7">
        <f t="shared" si="0"/>
        <v>34</v>
      </c>
      <c r="H17" s="12"/>
      <c r="I17" s="12"/>
    </row>
    <row r="18" spans="1:9" ht="8.4499999999999993" customHeight="1" x14ac:dyDescent="0.2">
      <c r="A18" s="5">
        <v>15</v>
      </c>
      <c r="B18" s="6" t="s">
        <v>20</v>
      </c>
      <c r="C18" s="7">
        <v>72</v>
      </c>
      <c r="D18" s="7">
        <v>12</v>
      </c>
      <c r="E18" s="7">
        <v>76</v>
      </c>
      <c r="F18" s="7">
        <f t="shared" si="0"/>
        <v>160</v>
      </c>
      <c r="H18" s="12"/>
      <c r="I18" s="12"/>
    </row>
    <row r="19" spans="1:9" ht="8.4499999999999993" customHeight="1" x14ac:dyDescent="0.2">
      <c r="A19" s="5">
        <v>16</v>
      </c>
      <c r="B19" s="6" t="s">
        <v>21</v>
      </c>
      <c r="C19" s="7">
        <v>103</v>
      </c>
      <c r="D19" s="7">
        <v>35</v>
      </c>
      <c r="E19" s="7">
        <v>97</v>
      </c>
      <c r="F19" s="7">
        <f t="shared" si="0"/>
        <v>235</v>
      </c>
      <c r="H19" s="12"/>
      <c r="I19" s="12"/>
    </row>
    <row r="20" spans="1:9" ht="8.4499999999999993" customHeight="1" x14ac:dyDescent="0.2">
      <c r="A20" s="5">
        <v>17</v>
      </c>
      <c r="B20" s="6" t="s">
        <v>22</v>
      </c>
      <c r="C20" s="7">
        <v>280</v>
      </c>
      <c r="D20" s="7">
        <v>324</v>
      </c>
      <c r="E20" s="7">
        <v>394</v>
      </c>
      <c r="F20" s="7">
        <f t="shared" si="0"/>
        <v>998</v>
      </c>
      <c r="H20" s="12"/>
      <c r="I20" s="12"/>
    </row>
    <row r="21" spans="1:9" ht="8.4499999999999993" customHeight="1" x14ac:dyDescent="0.2">
      <c r="A21" s="5">
        <v>18</v>
      </c>
      <c r="B21" s="6" t="s">
        <v>23</v>
      </c>
      <c r="C21" s="7">
        <v>32</v>
      </c>
      <c r="D21" s="1"/>
      <c r="E21" s="7">
        <v>30</v>
      </c>
      <c r="F21" s="7">
        <f t="shared" si="0"/>
        <v>62</v>
      </c>
      <c r="H21" s="12"/>
      <c r="I21" s="12"/>
    </row>
    <row r="22" spans="1:9" ht="8.4499999999999993" customHeight="1" x14ac:dyDescent="0.2">
      <c r="A22" s="5">
        <v>19</v>
      </c>
      <c r="B22" s="6" t="s">
        <v>24</v>
      </c>
      <c r="C22" s="7">
        <v>111</v>
      </c>
      <c r="D22" s="7">
        <v>15</v>
      </c>
      <c r="E22" s="7">
        <v>76</v>
      </c>
      <c r="F22" s="7">
        <f t="shared" si="0"/>
        <v>202</v>
      </c>
      <c r="H22" s="12"/>
      <c r="I22" s="12"/>
    </row>
    <row r="23" spans="1:9" ht="8.4499999999999993" customHeight="1" x14ac:dyDescent="0.2">
      <c r="A23" s="5">
        <v>20</v>
      </c>
      <c r="B23" s="6" t="s">
        <v>25</v>
      </c>
      <c r="C23" s="7">
        <v>109</v>
      </c>
      <c r="D23" s="7">
        <v>8</v>
      </c>
      <c r="E23" s="7">
        <v>91</v>
      </c>
      <c r="F23" s="7">
        <f t="shared" si="0"/>
        <v>208</v>
      </c>
      <c r="H23" s="12"/>
      <c r="I23" s="12"/>
    </row>
    <row r="24" spans="1:9" ht="8.4499999999999993" customHeight="1" x14ac:dyDescent="0.2">
      <c r="A24" s="1"/>
      <c r="B24" s="8" t="s">
        <v>26</v>
      </c>
      <c r="C24" s="9">
        <f>SUM(C4:C23)</f>
        <v>4121</v>
      </c>
      <c r="D24" s="9">
        <f>SUM(D4:D23)</f>
        <v>3721</v>
      </c>
      <c r="E24" s="9">
        <f>SUM(E4:E23)</f>
        <v>4800</v>
      </c>
      <c r="F24" s="7">
        <f t="shared" si="0"/>
        <v>12642</v>
      </c>
      <c r="H24" s="12"/>
      <c r="I24" s="12"/>
    </row>
    <row r="25" spans="1:9" ht="8.4499999999999993" customHeight="1" x14ac:dyDescent="0.2">
      <c r="A25" s="5">
        <v>21</v>
      </c>
      <c r="B25" s="6" t="s">
        <v>27</v>
      </c>
      <c r="C25" s="7">
        <v>1238</v>
      </c>
      <c r="D25" s="7">
        <v>1535</v>
      </c>
      <c r="E25" s="7">
        <v>2794</v>
      </c>
      <c r="F25" s="7">
        <f t="shared" si="0"/>
        <v>5567</v>
      </c>
      <c r="H25" s="12"/>
      <c r="I25" s="12"/>
    </row>
    <row r="26" spans="1:9" ht="8.4499999999999993" customHeight="1" x14ac:dyDescent="0.2">
      <c r="A26" s="1"/>
      <c r="B26" s="8" t="s">
        <v>26</v>
      </c>
      <c r="C26" s="9">
        <v>1238</v>
      </c>
      <c r="D26" s="9">
        <f>SUM(D25)</f>
        <v>1535</v>
      </c>
      <c r="E26" s="9">
        <v>2794</v>
      </c>
      <c r="F26" s="7">
        <f t="shared" si="0"/>
        <v>5567</v>
      </c>
      <c r="H26" s="12"/>
      <c r="I26" s="12"/>
    </row>
    <row r="27" spans="1:9" ht="8.4499999999999993" customHeight="1" x14ac:dyDescent="0.2">
      <c r="A27" s="5">
        <v>22</v>
      </c>
      <c r="B27" s="6" t="s">
        <v>28</v>
      </c>
      <c r="C27" s="7">
        <v>1366</v>
      </c>
      <c r="D27" s="1"/>
      <c r="E27" s="7">
        <v>244</v>
      </c>
      <c r="F27" s="7">
        <f t="shared" si="0"/>
        <v>1610</v>
      </c>
      <c r="H27" s="12"/>
      <c r="I27" s="12"/>
    </row>
    <row r="28" spans="1:9" ht="8.4499999999999993" customHeight="1" x14ac:dyDescent="0.2">
      <c r="A28" s="5">
        <v>23</v>
      </c>
      <c r="B28" s="6" t="s">
        <v>29</v>
      </c>
      <c r="C28" s="7">
        <v>181</v>
      </c>
      <c r="D28" s="1"/>
      <c r="E28" s="7">
        <v>0</v>
      </c>
      <c r="F28" s="7">
        <f t="shared" si="0"/>
        <v>181</v>
      </c>
      <c r="H28" s="12"/>
      <c r="I28" s="12"/>
    </row>
    <row r="29" spans="1:9" ht="8.4499999999999993" customHeight="1" x14ac:dyDescent="0.2">
      <c r="A29" s="5">
        <v>24</v>
      </c>
      <c r="B29" s="6" t="s">
        <v>30</v>
      </c>
      <c r="C29" s="7">
        <v>25</v>
      </c>
      <c r="D29" s="1"/>
      <c r="E29" s="7">
        <v>24</v>
      </c>
      <c r="F29" s="7">
        <f t="shared" si="0"/>
        <v>49</v>
      </c>
    </row>
    <row r="30" spans="1:9" ht="8.4499999999999993" customHeight="1" x14ac:dyDescent="0.2">
      <c r="A30" s="1"/>
      <c r="B30" s="8" t="s">
        <v>26</v>
      </c>
      <c r="C30" s="9">
        <v>1572</v>
      </c>
      <c r="D30" s="9">
        <v>0</v>
      </c>
      <c r="E30" s="9">
        <f>SUM(E27:E29)</f>
        <v>268</v>
      </c>
      <c r="F30" s="7">
        <f t="shared" si="0"/>
        <v>1840</v>
      </c>
    </row>
    <row r="31" spans="1:9" ht="8.4499999999999993" customHeight="1" x14ac:dyDescent="0.2">
      <c r="A31" s="5">
        <v>25</v>
      </c>
      <c r="B31" s="6" t="s">
        <v>31</v>
      </c>
      <c r="C31" s="7">
        <v>245</v>
      </c>
      <c r="D31" s="7">
        <v>467</v>
      </c>
      <c r="E31" s="7">
        <v>0</v>
      </c>
      <c r="F31" s="7">
        <f t="shared" si="0"/>
        <v>712</v>
      </c>
    </row>
    <row r="32" spans="1:9" ht="8.4499999999999993" customHeight="1" x14ac:dyDescent="0.2">
      <c r="A32" s="5">
        <v>26</v>
      </c>
      <c r="B32" s="6" t="s">
        <v>32</v>
      </c>
      <c r="C32" s="7">
        <v>258</v>
      </c>
      <c r="D32" s="7">
        <v>408</v>
      </c>
      <c r="E32" s="7">
        <v>20</v>
      </c>
      <c r="F32" s="7">
        <f t="shared" si="0"/>
        <v>686</v>
      </c>
    </row>
    <row r="33" spans="1:6" ht="8.4499999999999993" customHeight="1" x14ac:dyDescent="0.2">
      <c r="A33" s="5">
        <v>27</v>
      </c>
      <c r="B33" s="6" t="s">
        <v>33</v>
      </c>
      <c r="C33" s="7">
        <v>267</v>
      </c>
      <c r="D33" s="7">
        <v>274</v>
      </c>
      <c r="E33" s="7">
        <v>0</v>
      </c>
      <c r="F33" s="7">
        <f t="shared" si="0"/>
        <v>541</v>
      </c>
    </row>
    <row r="34" spans="1:6" ht="8.4499999999999993" customHeight="1" x14ac:dyDescent="0.2">
      <c r="A34" s="1"/>
      <c r="B34" s="8" t="s">
        <v>26</v>
      </c>
      <c r="C34" s="9">
        <v>770</v>
      </c>
      <c r="D34" s="9">
        <f>SUM(D31:D33)</f>
        <v>1149</v>
      </c>
      <c r="E34" s="9">
        <v>20</v>
      </c>
      <c r="F34" s="7">
        <f t="shared" si="0"/>
        <v>1939</v>
      </c>
    </row>
    <row r="35" spans="1:6" ht="8.4499999999999993" customHeight="1" x14ac:dyDescent="0.2">
      <c r="A35" s="5">
        <v>28</v>
      </c>
      <c r="B35" s="6" t="s">
        <v>34</v>
      </c>
      <c r="C35" s="7">
        <v>322</v>
      </c>
      <c r="D35" s="7">
        <v>9</v>
      </c>
      <c r="E35" s="7">
        <v>737</v>
      </c>
      <c r="F35" s="7">
        <f t="shared" si="0"/>
        <v>1068</v>
      </c>
    </row>
    <row r="36" spans="1:6" ht="8.4499999999999993" customHeight="1" x14ac:dyDescent="0.2">
      <c r="A36" s="5">
        <v>29</v>
      </c>
      <c r="B36" s="6" t="s">
        <v>35</v>
      </c>
      <c r="C36" s="7">
        <v>6</v>
      </c>
      <c r="D36" s="1"/>
      <c r="E36" s="7">
        <v>4</v>
      </c>
      <c r="F36" s="7">
        <f t="shared" si="0"/>
        <v>10</v>
      </c>
    </row>
    <row r="37" spans="1:6" ht="8.4499999999999993" customHeight="1" x14ac:dyDescent="0.2">
      <c r="A37" s="5">
        <v>30</v>
      </c>
      <c r="B37" s="6" t="s">
        <v>36</v>
      </c>
      <c r="C37" s="7">
        <v>12</v>
      </c>
      <c r="D37" s="1"/>
      <c r="E37" s="7">
        <v>19</v>
      </c>
      <c r="F37" s="7">
        <f t="shared" si="0"/>
        <v>31</v>
      </c>
    </row>
    <row r="38" spans="1:6" ht="8.4499999999999993" customHeight="1" x14ac:dyDescent="0.2">
      <c r="A38" s="5">
        <v>31</v>
      </c>
      <c r="B38" s="6" t="s">
        <v>37</v>
      </c>
      <c r="C38" s="7">
        <v>27</v>
      </c>
      <c r="D38" s="1"/>
      <c r="E38" s="7">
        <v>26</v>
      </c>
      <c r="F38" s="7">
        <f t="shared" si="0"/>
        <v>53</v>
      </c>
    </row>
    <row r="39" spans="1:6" ht="8.4499999999999993" customHeight="1" x14ac:dyDescent="0.2">
      <c r="A39" s="5">
        <v>32</v>
      </c>
      <c r="B39" s="6" t="s">
        <v>38</v>
      </c>
      <c r="C39" s="7">
        <v>5</v>
      </c>
      <c r="D39" s="1"/>
      <c r="E39" s="7">
        <v>6</v>
      </c>
      <c r="F39" s="7">
        <f t="shared" si="0"/>
        <v>11</v>
      </c>
    </row>
    <row r="40" spans="1:6" ht="8.4499999999999993" customHeight="1" x14ac:dyDescent="0.2">
      <c r="A40" s="5">
        <v>33</v>
      </c>
      <c r="B40" s="6" t="s">
        <v>39</v>
      </c>
      <c r="C40" s="7">
        <v>46</v>
      </c>
      <c r="D40" s="1"/>
      <c r="E40" s="7">
        <v>49</v>
      </c>
      <c r="F40" s="7">
        <f t="shared" si="0"/>
        <v>95</v>
      </c>
    </row>
    <row r="41" spans="1:6" ht="8.4499999999999993" customHeight="1" x14ac:dyDescent="0.2">
      <c r="A41" s="5">
        <v>34</v>
      </c>
      <c r="B41" s="6" t="s">
        <v>40</v>
      </c>
      <c r="C41" s="7">
        <v>396</v>
      </c>
      <c r="D41" s="7">
        <v>12</v>
      </c>
      <c r="E41" s="7">
        <v>1166</v>
      </c>
      <c r="F41" s="7">
        <f t="shared" si="0"/>
        <v>1574</v>
      </c>
    </row>
    <row r="42" spans="1:6" ht="8.4499999999999993" customHeight="1" x14ac:dyDescent="0.2">
      <c r="A42" s="5">
        <v>35</v>
      </c>
      <c r="B42" s="6" t="s">
        <v>41</v>
      </c>
      <c r="C42" s="7">
        <v>340</v>
      </c>
      <c r="D42" s="7">
        <v>423</v>
      </c>
      <c r="E42" s="7">
        <v>721</v>
      </c>
      <c r="F42" s="7">
        <f t="shared" si="0"/>
        <v>1484</v>
      </c>
    </row>
    <row r="43" spans="1:6" ht="8.4499999999999993" customHeight="1" x14ac:dyDescent="0.2">
      <c r="A43" s="5">
        <v>36</v>
      </c>
      <c r="B43" s="6" t="s">
        <v>42</v>
      </c>
      <c r="C43" s="7">
        <v>111</v>
      </c>
      <c r="D43" s="16">
        <v>10</v>
      </c>
      <c r="E43" s="7">
        <v>170</v>
      </c>
      <c r="F43" s="7">
        <f t="shared" si="0"/>
        <v>291</v>
      </c>
    </row>
    <row r="44" spans="1:6" ht="8.4499999999999993" customHeight="1" x14ac:dyDescent="0.2">
      <c r="A44" s="5">
        <v>37</v>
      </c>
      <c r="B44" s="6" t="s">
        <v>43</v>
      </c>
      <c r="C44" s="7">
        <v>4</v>
      </c>
      <c r="D44" s="1"/>
      <c r="E44" s="7">
        <v>1</v>
      </c>
      <c r="F44" s="7">
        <f t="shared" si="0"/>
        <v>5</v>
      </c>
    </row>
    <row r="45" spans="1:6" ht="8.4499999999999993" customHeight="1" x14ac:dyDescent="0.2">
      <c r="A45" s="5">
        <v>38</v>
      </c>
      <c r="B45" s="6" t="s">
        <v>44</v>
      </c>
      <c r="C45" s="7">
        <v>10</v>
      </c>
      <c r="D45" s="1"/>
      <c r="E45" s="7">
        <v>11</v>
      </c>
      <c r="F45" s="7">
        <f t="shared" si="0"/>
        <v>21</v>
      </c>
    </row>
    <row r="46" spans="1:6" ht="8.4499999999999993" customHeight="1" x14ac:dyDescent="0.2">
      <c r="A46" s="5">
        <v>39</v>
      </c>
      <c r="B46" s="6" t="s">
        <v>45</v>
      </c>
      <c r="C46" s="7">
        <v>16</v>
      </c>
      <c r="D46" s="1"/>
      <c r="E46" s="7">
        <v>14</v>
      </c>
      <c r="F46" s="7">
        <f t="shared" si="0"/>
        <v>30</v>
      </c>
    </row>
    <row r="47" spans="1:6" ht="8.4499999999999993" customHeight="1" x14ac:dyDescent="0.2">
      <c r="A47" s="5">
        <v>40</v>
      </c>
      <c r="B47" s="6" t="s">
        <v>46</v>
      </c>
      <c r="C47" s="7">
        <v>139</v>
      </c>
      <c r="D47" s="1"/>
      <c r="E47" s="7">
        <v>170</v>
      </c>
      <c r="F47" s="7">
        <f t="shared" si="0"/>
        <v>309</v>
      </c>
    </row>
    <row r="48" spans="1:6" ht="8.4499999999999993" customHeight="1" x14ac:dyDescent="0.2">
      <c r="A48" s="5">
        <v>41</v>
      </c>
      <c r="B48" s="6" t="s">
        <v>47</v>
      </c>
      <c r="C48" s="7">
        <v>13</v>
      </c>
      <c r="D48" s="1"/>
      <c r="E48" s="7">
        <v>16</v>
      </c>
      <c r="F48" s="7">
        <f t="shared" si="0"/>
        <v>29</v>
      </c>
    </row>
    <row r="49" spans="1:6" ht="8.4499999999999993" customHeight="1" x14ac:dyDescent="0.2">
      <c r="A49" s="5">
        <v>42</v>
      </c>
      <c r="B49" s="6" t="s">
        <v>48</v>
      </c>
      <c r="C49" s="7">
        <v>24</v>
      </c>
      <c r="D49" s="1"/>
      <c r="E49" s="7">
        <v>21</v>
      </c>
      <c r="F49" s="7">
        <f t="shared" si="0"/>
        <v>45</v>
      </c>
    </row>
    <row r="50" spans="1:6" ht="8.4499999999999993" customHeight="1" x14ac:dyDescent="0.2">
      <c r="A50" s="5">
        <v>43</v>
      </c>
      <c r="B50" s="6" t="s">
        <v>49</v>
      </c>
      <c r="C50" s="7">
        <v>19</v>
      </c>
      <c r="D50" s="1"/>
      <c r="E50" s="7">
        <v>29</v>
      </c>
      <c r="F50" s="7">
        <f t="shared" si="0"/>
        <v>48</v>
      </c>
    </row>
    <row r="51" spans="1:6" ht="8.4499999999999993" customHeight="1" x14ac:dyDescent="0.2">
      <c r="A51" s="5">
        <v>44</v>
      </c>
      <c r="B51" s="6" t="s">
        <v>50</v>
      </c>
      <c r="C51" s="7">
        <v>21</v>
      </c>
      <c r="D51" s="1"/>
      <c r="E51" s="7">
        <v>23</v>
      </c>
      <c r="F51" s="7">
        <f t="shared" si="0"/>
        <v>44</v>
      </c>
    </row>
    <row r="52" spans="1:6" ht="8.4499999999999993" customHeight="1" x14ac:dyDescent="0.2">
      <c r="A52" s="5">
        <v>45</v>
      </c>
      <c r="B52" s="6" t="s">
        <v>51</v>
      </c>
      <c r="C52" s="7">
        <v>102</v>
      </c>
      <c r="D52" s="1"/>
      <c r="E52" s="7">
        <v>105</v>
      </c>
      <c r="F52" s="7">
        <f t="shared" si="0"/>
        <v>207</v>
      </c>
    </row>
    <row r="53" spans="1:6" ht="8.4499999999999993" customHeight="1" x14ac:dyDescent="0.2">
      <c r="A53" s="5">
        <v>46</v>
      </c>
      <c r="B53" s="6" t="s">
        <v>52</v>
      </c>
      <c r="C53" s="7">
        <v>37</v>
      </c>
      <c r="D53" s="1"/>
      <c r="E53" s="7">
        <v>27</v>
      </c>
      <c r="F53" s="7">
        <f t="shared" si="0"/>
        <v>64</v>
      </c>
    </row>
    <row r="54" spans="1:6" ht="8.4499999999999993" customHeight="1" x14ac:dyDescent="0.2">
      <c r="A54" s="1"/>
      <c r="B54" s="8" t="s">
        <v>26</v>
      </c>
      <c r="C54" s="9">
        <v>1650</v>
      </c>
      <c r="D54" s="9">
        <f>SUM(D35:D53)</f>
        <v>454</v>
      </c>
      <c r="E54" s="9">
        <f>SUM(E35:E53)</f>
        <v>3315</v>
      </c>
      <c r="F54" s="7">
        <f t="shared" si="0"/>
        <v>5419</v>
      </c>
    </row>
    <row r="55" spans="1:6" ht="9.6" customHeight="1" x14ac:dyDescent="0.2">
      <c r="A55" s="5">
        <v>47</v>
      </c>
      <c r="B55" s="6" t="s">
        <v>53</v>
      </c>
      <c r="C55" s="7">
        <v>26</v>
      </c>
      <c r="D55" s="7">
        <v>0</v>
      </c>
      <c r="E55" s="7">
        <v>23</v>
      </c>
      <c r="F55" s="7">
        <f t="shared" si="0"/>
        <v>49</v>
      </c>
    </row>
    <row r="56" spans="1:6" ht="9.6" customHeight="1" x14ac:dyDescent="0.2">
      <c r="A56" s="5">
        <v>48</v>
      </c>
      <c r="B56" s="6" t="s">
        <v>54</v>
      </c>
      <c r="C56" s="7">
        <v>32</v>
      </c>
      <c r="D56" s="1"/>
      <c r="E56" s="7">
        <v>14</v>
      </c>
      <c r="F56" s="7">
        <f t="shared" si="0"/>
        <v>46</v>
      </c>
    </row>
    <row r="57" spans="1:6" ht="9.6" customHeight="1" x14ac:dyDescent="0.2">
      <c r="A57" s="5">
        <v>49</v>
      </c>
      <c r="B57" s="6" t="s">
        <v>55</v>
      </c>
      <c r="C57" s="7">
        <v>57</v>
      </c>
      <c r="D57" s="1"/>
      <c r="E57" s="7">
        <v>6</v>
      </c>
      <c r="F57" s="7">
        <f t="shared" si="0"/>
        <v>63</v>
      </c>
    </row>
    <row r="58" spans="1:6" ht="9.6" customHeight="1" x14ac:dyDescent="0.2">
      <c r="A58" s="5">
        <v>50</v>
      </c>
      <c r="B58" s="6" t="s">
        <v>56</v>
      </c>
      <c r="C58" s="7">
        <v>40</v>
      </c>
      <c r="D58" s="1"/>
      <c r="E58" s="7">
        <v>40</v>
      </c>
      <c r="F58" s="7">
        <f t="shared" si="0"/>
        <v>80</v>
      </c>
    </row>
    <row r="59" spans="1:6" ht="10.5" customHeight="1" x14ac:dyDescent="0.2">
      <c r="A59" s="5">
        <v>51</v>
      </c>
      <c r="B59" s="6" t="s">
        <v>57</v>
      </c>
      <c r="C59" s="9">
        <v>31</v>
      </c>
      <c r="D59" s="9">
        <v>0</v>
      </c>
      <c r="E59" s="9">
        <v>1</v>
      </c>
      <c r="F59" s="7">
        <f t="shared" si="0"/>
        <v>32</v>
      </c>
    </row>
    <row r="60" spans="1:6" ht="10.35" customHeight="1" x14ac:dyDescent="0.2">
      <c r="A60" s="5">
        <v>52</v>
      </c>
      <c r="B60" s="6" t="s">
        <v>58</v>
      </c>
      <c r="C60" s="10">
        <v>73</v>
      </c>
      <c r="D60" s="1"/>
      <c r="E60" s="10">
        <v>18</v>
      </c>
      <c r="F60" s="7">
        <f t="shared" si="0"/>
        <v>91</v>
      </c>
    </row>
    <row r="61" spans="1:6" ht="10.35" customHeight="1" x14ac:dyDescent="0.2">
      <c r="A61" s="1"/>
      <c r="B61" s="11" t="s">
        <v>59</v>
      </c>
      <c r="C61" s="10">
        <f>SUM(C55:C60)</f>
        <v>259</v>
      </c>
      <c r="D61" s="10">
        <v>0</v>
      </c>
      <c r="E61" s="10">
        <f>SUM(E55:E60)</f>
        <v>102</v>
      </c>
      <c r="F61" s="7">
        <f t="shared" si="0"/>
        <v>361</v>
      </c>
    </row>
    <row r="62" spans="1:6" ht="10.35" customHeight="1" x14ac:dyDescent="0.2">
      <c r="A62" s="1"/>
      <c r="B62" s="11" t="s">
        <v>60</v>
      </c>
      <c r="C62" s="10">
        <v>9610</v>
      </c>
      <c r="D62" s="10">
        <f>D61+D54+D34+D26+D24</f>
        <v>6859</v>
      </c>
      <c r="E62" s="10">
        <f>E61+E54+E34+E30+E26+E24</f>
        <v>11299</v>
      </c>
      <c r="F62" s="7">
        <f t="shared" si="0"/>
        <v>27768</v>
      </c>
    </row>
  </sheetData>
  <mergeCells count="2">
    <mergeCell ref="A1:F1"/>
    <mergeCell ref="A2:F2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Softrak</dc:creator>
  <cp:lastModifiedBy>dena</cp:lastModifiedBy>
  <dcterms:created xsi:type="dcterms:W3CDTF">2019-01-05T09:53:30Z</dcterms:created>
  <dcterms:modified xsi:type="dcterms:W3CDTF">2019-03-22T09:41:12Z</dcterms:modified>
</cp:coreProperties>
</file>